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485" windowWidth="11280" windowHeight="4305" tabRatio="597" firstSheet="8" activeTab="11"/>
  </bookViews>
  <sheets>
    <sheet name="прил.1 свод дох.2020г." sheetId="1" r:id="rId1"/>
    <sheet name="прил.2 свод дох.2021-2022гг" sheetId="2" r:id="rId2"/>
    <sheet name="прил3 перечень адм." sheetId="3" r:id="rId3"/>
    <sheet name="прил 4 свод расходов 2020г" sheetId="4" r:id="rId4"/>
    <sheet name="прил.5 свод расходов 2021-2022" sheetId="5" r:id="rId5"/>
    <sheet name="Прил.6 Ведомст.2020" sheetId="6" r:id="rId6"/>
    <sheet name="прил.7 ведомств.2021-2022" sheetId="7" r:id="rId7"/>
    <sheet name="Прил. 8 МП 2020" sheetId="8" r:id="rId8"/>
    <sheet name="прил 9 МП 2021-2022" sheetId="9" r:id="rId9"/>
    <sheet name="Прил.10 м.гар.2020" sheetId="10" r:id="rId10"/>
    <sheet name="Прилож 11 ист.2020" sheetId="11" r:id="rId11"/>
    <sheet name="прил.12 ист.2021-2022" sheetId="12" r:id="rId12"/>
  </sheets>
  <definedNames>
    <definedName name="_xlnm._FilterDatabase" localSheetId="3" hidden="1">'прил 4 свод расходов 2020г'!$A$12:$F$184</definedName>
    <definedName name="_xlnm._FilterDatabase" localSheetId="4" hidden="1">'прил.5 свод расходов 2021-2022'!$A$12:$G$51</definedName>
    <definedName name="_xlnm._FilterDatabase" localSheetId="5" hidden="1">'Прил.6 Ведомст.2020'!$A$10:$G$218</definedName>
    <definedName name="_xlnm._FilterDatabase" localSheetId="6" hidden="1">'прил.7 ведомств.2021-2022'!$A$10:$H$50</definedName>
  </definedNames>
  <calcPr fullCalcOnLoad="1"/>
</workbook>
</file>

<file path=xl/sharedStrings.xml><?xml version="1.0" encoding="utf-8"?>
<sst xmlns="http://schemas.openxmlformats.org/spreadsheetml/2006/main" count="2620" uniqueCount="551">
  <si>
    <t>0800623030</t>
  </si>
  <si>
    <t>0503</t>
  </si>
  <si>
    <t>1400223030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</si>
  <si>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</si>
  <si>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</si>
  <si>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</si>
  <si>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</si>
  <si>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000 2 02 20000 00 0000 150
</t>
  </si>
  <si>
    <t xml:space="preserve">Субсидии бюджетам бюджетной системы Российской Федерации 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</si>
  <si>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</si>
  <si>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</si>
  <si>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</si>
  <si>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</si>
  <si>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 xml:space="preserve">                              муниципального образования от 25.12. 2019г  № 329</t>
  </si>
  <si>
    <t xml:space="preserve">                              на 2020 год и плановый период 2021 и 2022 годов "</t>
  </si>
  <si>
    <t>Изменения в  Свод доходов местного бюджета  на 2020 год</t>
  </si>
  <si>
    <t>802</t>
  </si>
  <si>
    <t>7009012000</t>
  </si>
  <si>
    <t>7002108000</t>
  </si>
  <si>
    <t>811</t>
  </si>
  <si>
    <t>0520963010</t>
  </si>
  <si>
    <t>0562423030</t>
  </si>
  <si>
    <t>813</t>
  </si>
  <si>
    <t>0409</t>
  </si>
  <si>
    <t>0620724030</t>
  </si>
  <si>
    <t>0562323030</t>
  </si>
  <si>
    <t>814</t>
  </si>
  <si>
    <t>0552822030</t>
  </si>
  <si>
    <t>1011226030</t>
  </si>
  <si>
    <t>7000210300</t>
  </si>
  <si>
    <t>7000210600</t>
  </si>
  <si>
    <t>320</t>
  </si>
  <si>
    <t>7000210700</t>
  </si>
  <si>
    <t>7009013000</t>
  </si>
  <si>
    <t>850</t>
  </si>
  <si>
    <t>0408</t>
  </si>
  <si>
    <t>0621024030</t>
  </si>
  <si>
    <t>0610324030</t>
  </si>
  <si>
    <t>0200723030</t>
  </si>
  <si>
    <t>0800223030</t>
  </si>
  <si>
    <t>0800423030</t>
  </si>
  <si>
    <t>0800523030</t>
  </si>
  <si>
    <t>0501</t>
  </si>
  <si>
    <t>0531223030</t>
  </si>
  <si>
    <t>0440000000</t>
  </si>
  <si>
    <t>04408L5760</t>
  </si>
  <si>
    <t>0510623010</t>
  </si>
  <si>
    <t>840</t>
  </si>
  <si>
    <t>0512923030</t>
  </si>
  <si>
    <t>0520842Б00</t>
  </si>
  <si>
    <t>0520863010</t>
  </si>
  <si>
    <t>05208S2Б00</t>
  </si>
  <si>
    <t>140F255550</t>
  </si>
  <si>
    <t>1300265010</t>
  </si>
  <si>
    <t>0731329000</t>
  </si>
  <si>
    <t>1003</t>
  </si>
  <si>
    <t>0440723000</t>
  </si>
  <si>
    <t>0440745762</t>
  </si>
  <si>
    <t>04407L5760</t>
  </si>
  <si>
    <t>04407S5762</t>
  </si>
  <si>
    <t>0731029000</t>
  </si>
  <si>
    <t>0731129000</t>
  </si>
  <si>
    <t>360</t>
  </si>
  <si>
    <t>0731229000</t>
  </si>
  <si>
    <t>1300</t>
  </si>
  <si>
    <t>1301</t>
  </si>
  <si>
    <t>1231610000</t>
  </si>
  <si>
    <t>730</t>
  </si>
  <si>
    <t>908</t>
  </si>
  <si>
    <t>1020526030</t>
  </si>
  <si>
    <t>0800</t>
  </si>
  <si>
    <t>0801</t>
  </si>
  <si>
    <t>1010126030</t>
  </si>
  <si>
    <t>10101L5190</t>
  </si>
  <si>
    <t>1010226030</t>
  </si>
  <si>
    <t>1010466030</t>
  </si>
  <si>
    <t>0804</t>
  </si>
  <si>
    <t>1030711000</t>
  </si>
  <si>
    <t>1030826030</t>
  </si>
  <si>
    <t xml:space="preserve">                                               к решению Думы Ирбитского муниципального</t>
  </si>
  <si>
    <t>908 2 02 25519 04 0000 150</t>
  </si>
  <si>
    <r>
      <rPr>
        <sz val="10"/>
        <rFont val="Arial"/>
        <family val="2"/>
      </rPr>
      <t>Субсидия бюджетам городских округов на поддержку отрасли культуры</t>
    </r>
    <r>
      <rPr>
        <i/>
        <sz val="10"/>
        <rFont val="Arial"/>
        <family val="2"/>
      </rPr>
      <t xml:space="preserve">
</t>
    </r>
  </si>
  <si>
    <t>000 2 02 25555 00 0000 150</t>
  </si>
  <si>
    <t>Субсидии бюджетам на реализацию программ формирования современной городской среды</t>
  </si>
  <si>
    <t>901 2 02 25555 04 0000 150</t>
  </si>
  <si>
    <t>Субсидии бюджетам городских округов на реализацию программ формирование  современной городской среды</t>
  </si>
  <si>
    <t>901 2 02 25576 04 0000 150</t>
  </si>
  <si>
    <t>Субсидии бюджетам городских округов на обеспечение комплексного развития сельских территорий</t>
  </si>
  <si>
    <t>901 2 02 29999 04 0011 150</t>
  </si>
  <si>
    <t>Прочие субсидии бюджетам городских округов (Субсидия в рамках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2024года» на софинансирование муниципальных программ по энергосбережению и повышению энергетической эффективности)</t>
  </si>
  <si>
    <t>901 2 02 29999 04 0013 150</t>
  </si>
  <si>
    <t>Прочие субсидии бюджетам городских округов (Субсидии бюджетам городских округов на улучшение жилищных условий граждан, проживающих  в сельской местности, в том числе молодых семей и молодых специалистов)</t>
  </si>
  <si>
    <t xml:space="preserve">2021 год </t>
  </si>
  <si>
    <t>2022 год</t>
  </si>
  <si>
    <t>901 2 02 27576 04 0000 150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</si>
  <si>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</si>
  <si>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Изменения в Перечень главных администраторов доходов местного  бюджета </t>
  </si>
  <si>
    <t>Администрация Ирбитского муниципального образования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</si>
  <si>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</si>
  <si>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</si>
  <si>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2 02 25576 04 0000 150</t>
  </si>
  <si>
    <t>2 02 27576 04 0000 150</t>
  </si>
  <si>
    <t xml:space="preserve"> "О внесении изменений в решение Думы Ирбитского </t>
  </si>
  <si>
    <t xml:space="preserve"> муниципального образования от 25.12. 2019г  № 329</t>
  </si>
  <si>
    <t>"О бюджете Ирбитского муниципального</t>
  </si>
  <si>
    <t>образования на 2020 год и плановый период</t>
  </si>
  <si>
    <t>2021 и 2022 годов"</t>
  </si>
  <si>
    <t>Программа  муниципальных гарантий в валюте Российской Федерации</t>
  </si>
  <si>
    <t xml:space="preserve"> Ирбитского муниципального образования на 2020 год</t>
  </si>
  <si>
    <r>
      <t xml:space="preserve">                  </t>
    </r>
    <r>
      <rPr>
        <b/>
        <sz val="11"/>
        <rFont val="Liberation Serif"/>
        <family val="1"/>
      </rPr>
      <t xml:space="preserve">Раздел 1. Муниципальные гарантии в валюте Российской Федерации, предоставляемые с правом регрессного требования к принципалу и предварительной проверкой финансового состояния принципала </t>
    </r>
  </si>
  <si>
    <r>
      <t xml:space="preserve">                  </t>
    </r>
    <r>
      <rPr>
        <b/>
        <sz val="11"/>
        <rFont val="Liberation Serif"/>
        <family val="1"/>
      </rPr>
      <t xml:space="preserve">Раздел 2. Муниципальные гарантии в валюте Российской Федерации, предоставляемые без права регрессного требования к принципалу и без предварительной проверкой финансового состояния принципала </t>
    </r>
  </si>
  <si>
    <r>
      <t xml:space="preserve">                  </t>
    </r>
    <r>
      <rPr>
        <b/>
        <sz val="11"/>
        <rFont val="Liberation Serif"/>
        <family val="1"/>
      </rPr>
      <t>Раздел 3. Общий объем бюджетных ассигнований, предусмотренных</t>
    </r>
  </si>
  <si>
    <t>в 2020 году на исполнение муниципальных гарантий в валюте Российской</t>
  </si>
  <si>
    <t xml:space="preserve"> Федерации Ирбитского мунциипального  образования по возможным  гарантийным случаям </t>
  </si>
  <si>
    <t>Источники исполнения муниципальных гарантий в валюте Российской Федерации, Ирбитского муниципального образования</t>
  </si>
  <si>
    <t>Расходное обязательство по исполнению муниципальной гарантии местного бюджета</t>
  </si>
  <si>
    <t>Итого</t>
  </si>
  <si>
    <t xml:space="preserve">                              муниципального образования от 25.12.2019г  № 329</t>
  </si>
  <si>
    <t xml:space="preserve">от 25.12.2019 года № 329 " О бюджете Ирбитского </t>
  </si>
  <si>
    <t xml:space="preserve">муниципального образования на 2020 год 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</si>
  <si>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2020  год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</si>
  <si>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2021 и 2022 годы</t>
  </si>
  <si>
    <t>и плановый период 2021 и 2022 годов"</t>
  </si>
  <si>
    <t xml:space="preserve"> 2021 год  Сумма в рублях</t>
  </si>
  <si>
    <t xml:space="preserve">  2022 год Сумма в рублях</t>
  </si>
  <si>
    <t>Приложение № 10</t>
  </si>
  <si>
    <r>
      <t xml:space="preserve">                             </t>
    </r>
    <r>
      <rPr>
        <b/>
        <sz val="11"/>
        <rFont val="Liberation Serif"/>
        <family val="1"/>
      </rPr>
      <t xml:space="preserve"> Приложение №3</t>
    </r>
  </si>
  <si>
    <t xml:space="preserve">           к решению Думы Ирбитского муниципального</t>
  </si>
  <si>
    <t xml:space="preserve">                      образования от 29.01.2020г  №333</t>
  </si>
  <si>
    <t xml:space="preserve">                     "О внесении изменений в решение Думы Ирбитского </t>
  </si>
  <si>
    <t xml:space="preserve">                     муниципального образования от 25.12. 2019г  № 329</t>
  </si>
  <si>
    <t xml:space="preserve">                    "О бюджете Ирбитского муниципального образования</t>
  </si>
  <si>
    <t xml:space="preserve">                     на 2020 год и плановый период 2021 и 2022годов "</t>
  </si>
  <si>
    <t>к решению Думы Ирбитского муниципаль-</t>
  </si>
  <si>
    <t>ного образования от  29.01. 2020 г. № 333</t>
  </si>
  <si>
    <t xml:space="preserve">кого муниципального образования на 2020 год </t>
  </si>
  <si>
    <t xml:space="preserve">от 25.12.2019 г.№ 329 "О бюджете Ирбитс- </t>
  </si>
  <si>
    <t xml:space="preserve">кого муниципального образования на 2020 </t>
  </si>
  <si>
    <t>год и плановый период 2021 и 2022 года"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</si>
  <si>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</si>
  <si>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</si>
  <si>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</si>
  <si>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Обеспечение деятельности муниципальных органов (территориальные органы)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</si>
  <si>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</si>
  <si>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</si>
  <si>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Подготовка и проведение праздничных мероприятий, посвященных 100-летию со дня рождения дважды Героя Советского Союза Г.А.Речкалова</t>
  </si>
  <si>
    <t>Строительство, приобретение административного здания.</t>
  </si>
  <si>
    <t>Бюджетные инвестиции</t>
  </si>
  <si>
    <t>Пенсионное обеспечение муниципальных служащих в соответствии с Законом Свердловской Области</t>
  </si>
  <si>
    <t>Социальные выплаты гражданам, кроме публичных нормативных социальных выплат</t>
  </si>
  <si>
    <t>Оказание прочих услуг(выполнение работ) по непрограммным направлениям расходов.</t>
  </si>
  <si>
    <t>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</si>
  <si>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>Финансовое обеспечение расходов по развитию информационно-технологических ресурсов.</t>
  </si>
  <si>
    <t>Оказание услуг(выполнение работ) муниципальными учреждениями</t>
  </si>
  <si>
    <t>Уплата налогов, сборов и иных платежей</t>
  </si>
  <si>
    <t>НАЦИОНАЛЬНАЯ ЭКОНОМИКА</t>
  </si>
  <si>
    <t>Транспорт</t>
  </si>
  <si>
    <t>Приобретение бланков специального разрешения на движение по автомобильным дорогам тяжеловесного и (или) крупногабаритного транспортного средства.</t>
  </si>
  <si>
    <t>Дорожное хозяйство (дорожные фонды)</t>
  </si>
  <si>
    <t>Услуги лаборатории по испытанию дорожно-строительных материалов.</t>
  </si>
  <si>
    <t>Освещение дорожной сети в населенных пунктах Ирбитского муниципального образования.</t>
  </si>
  <si>
    <t>Другие вопросы в области национальной экономики</t>
  </si>
  <si>
    <t>Содержание имущества казны</t>
  </si>
  <si>
    <t>МП"Подготовка документов территориального планирования в Ирбитском муниципальном образовании до 2024 года"</t>
  </si>
  <si>
    <t>Разработка проекта планировки и проекта межевания.</t>
  </si>
  <si>
    <t>Внесение изменений в правила землепользования и застройки Ирбитского  муниципального  образования Свердловской области.</t>
  </si>
  <si>
    <t>Формирование  земельных  участков.</t>
  </si>
  <si>
    <t>Подготовка единой редакции генерального плана городского округа Ирбитское муниципальное образование Свердловской области.</t>
  </si>
  <si>
    <t>ЖИЛИЩНО-КОММУНАЛЬНОЕ ХОЗЯЙСТВО</t>
  </si>
  <si>
    <t>Жилищное хозяйство</t>
  </si>
  <si>
    <t>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</si>
  <si>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Коммунальное хозяйство</t>
  </si>
  <si>
    <t>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 за счет средств местного бюджета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</si>
  <si>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</si>
  <si>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Актуализация схемы водоснабжения и водоотведения на территории Ирбитского муниципального образования</t>
  </si>
  <si>
    <t>Реализация муниципальных программ по энергосбережению и повышению энергетической эффективности</t>
  </si>
  <si>
    <t>Строительство блочных газовых котельных в Ирбитском муниципальном образовании</t>
  </si>
  <si>
    <t>Строительство блочных газовых котельных в Ирбитском муниципальном образовании на условиях софинансирования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</si>
  <si>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ПСД</t>
  </si>
  <si>
    <t>Строительство, реконструкция газораспределительных сетей в населенных пунктах Ирбитского МО и межпоселковых газопроводов в Ирбитском МО Свердловской области</t>
  </si>
  <si>
    <t>Обустройство контейнерных площадок и контейнерного оборудования</t>
  </si>
  <si>
    <t>Благоустройство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</si>
  <si>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</si>
  <si>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Освещение мест отдыха (парки, скверы) в населенных пунктах Ирбитского МО.</t>
  </si>
  <si>
    <t>Благоустройство мест отдыха и создание комфортных условий для населения Ирбитского МО (ликвидация несанкционирован-ных свалок, уборка мусора,установка урн, установка контейнеров, 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</si>
  <si>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Комплексное благоустройство общественных территорий</t>
  </si>
  <si>
    <t>Поддержка муниципальных программ "Формирование современной городской среды "</t>
  </si>
  <si>
    <t>ОБРАЗОВАНИЕ</t>
  </si>
  <si>
    <t>Дошкольное образование</t>
  </si>
  <si>
    <t>МП"Развитие системы образования в Ирбитском МО до 2024 года"</t>
  </si>
  <si>
    <t>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</si>
  <si>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Субсидии бюджетным учреждениям</t>
  </si>
  <si>
    <t>Общее образование</t>
  </si>
  <si>
    <t>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</si>
  <si>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Субсидии автономным учреждениям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</si>
  <si>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</si>
  <si>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</si>
  <si>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>Дополнительное образование детей</t>
  </si>
  <si>
    <t>Организация предоставления дополнительного образования.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</si>
  <si>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</si>
  <si>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</si>
  <si>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</si>
  <si>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Организация деятельности культурно-досуговой сферы</t>
  </si>
  <si>
    <t>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</si>
  <si>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</si>
  <si>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Организация деятельности, направленная на сохранение художественных народных промыслов и ремесел.</t>
  </si>
  <si>
    <t>Другие вопросы в области культуры, кинематографии</t>
  </si>
  <si>
    <t>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</si>
  <si>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Обеспечение деятельности МБУ Центр хозяйственного обслуживания учреждений культуры Ирбитского муниципального образования.</t>
  </si>
  <si>
    <t>СОЦИАЛЬНАЯ ПОЛИТИКА</t>
  </si>
  <si>
    <t>Социальное обеспечение населения</t>
  </si>
  <si>
    <t>Улучшение жилищных условий граждан, проживающих на сельских территориях</t>
  </si>
  <si>
    <t>Улучшение жилищных условий граждан, проживающих на сельских территориях, на условиях софинансирования из федерального бюджета</t>
  </si>
  <si>
    <t>Улучшение жилищных условий граждан, проживающих на сельских территориях на условиях софинансирования за счет средств местного бюджета</t>
  </si>
  <si>
    <t>Другие вопросы в области социальной политики</t>
  </si>
  <si>
    <t>МП"Социальная поддержка населения Ирбитского муниципального образования до 2024 года"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</si>
  <si>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</si>
  <si>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Подпрограмма"Поддержка общественной организации ветеранов войны,труда,боевых действий,государственной службы ,пенсионеров Ирбитского муниципального образования."</t>
  </si>
  <si>
    <t>Организация и проведение праздничных мероприятий, конкурсов, фестивалей и собраний, конференций (собраний, семинаров).</t>
  </si>
  <si>
    <t xml:space="preserve"> Поощрение активистов ветеранского движения и долгожителей.</t>
  </si>
  <si>
    <t>Иные выплаты населению</t>
  </si>
  <si>
    <t>Обеспечение функций общественной организации.</t>
  </si>
  <si>
    <t>Обеспечение деятельности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</si>
  <si>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Субсидии некоммерческим организациям (за исключением государственных (муниципальных) учреждений)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</si>
  <si>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</si>
  <si>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</si>
  <si>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</si>
  <si>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>Обслуживание муниципального долга</t>
  </si>
  <si>
    <t xml:space="preserve">                                  Е.Н. Врублевская</t>
  </si>
  <si>
    <t xml:space="preserve">                      Изменения в распределении бюджетных ассигнований   </t>
  </si>
  <si>
    <t>Развитие газификации на сельских территориях на условиях софинансирования из федерального бюджета</t>
  </si>
  <si>
    <t>Строительство, реконструкция газораспредели-тельных сетей в населенных пунктах Ирбитского МО и межпоселковых газопроводов в Ирбитском МО Свердловской области</t>
  </si>
  <si>
    <t>Поощрение активистов ветеранского движения и долгожителей.</t>
  </si>
  <si>
    <t xml:space="preserve">от 25.12.2019 года № 329 " О бюджете Ирбитс- </t>
  </si>
  <si>
    <t>ГРБС: Гаевская территориальная администрация Ирбитского муниципального образования</t>
  </si>
  <si>
    <t>ГРБС: Ницинская территориальная администрация Ирбитского муниципального образования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</si>
  <si>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 изготовление, установка и содержание баннеров).</t>
  </si>
  <si>
    <t>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</si>
  <si>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</si>
  <si>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</si>
  <si>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Пенсионное обеспечение муниципальных служащих в соответствии с Законом Свердловской области</t>
  </si>
  <si>
    <t>Подпрограмма"Развитие и модернизация систем коммунальной инфраструктуры теплоснабжения, водоснабжения  и водоотведения Ирбитского МО".</t>
  </si>
  <si>
    <t>Подпрограмма"Поддержка общественной организации ветеранов войны,труда,боевых действий, государственной службы,пенсионеров Ирбитского муниципального образования."</t>
  </si>
  <si>
    <t>ГРБС:Управление образования Ирбитского муниципального образования</t>
  </si>
  <si>
    <t>ГРБС: Управление культуры Ирбитского муниципального образования</t>
  </si>
  <si>
    <t>Председатель Думы Ирбитского                                         Глава Ирбитского</t>
  </si>
  <si>
    <t xml:space="preserve">муниципального образования                                              муниципального образования   </t>
  </si>
  <si>
    <t>Подпрограмма"Поддержка общественной организации ветеранов войны,труда,боевых действий, государственной службы, пенсионеров Ирбитского муниципального образования."</t>
  </si>
  <si>
    <t>Обеспечение деятельности общественной организации ветеранов войны,труда,боевых действий,государственной службы, пенсионеров Ирбитского муниципального образования.</t>
  </si>
  <si>
    <t>ного образования от 29.01. 2020 г. №333</t>
  </si>
  <si>
    <t xml:space="preserve">от 25.12.2019 г. № 329 "О бюджете Ирбитс- </t>
  </si>
  <si>
    <t>год  и плановый период 2021 и 2022 годов"</t>
  </si>
  <si>
    <t xml:space="preserve"> Подпрограмма"Развитие и модернизация систем коммунальной инфраструктуры теплоснабжения, водоснабжения  и водоотведения Ирбитского МО".</t>
  </si>
  <si>
    <t>Председатель Думы Ирбитского                                        Глава Ирбитского</t>
  </si>
  <si>
    <t xml:space="preserve"> Подпрограмма "Профилактика правонарушений,  создание условий для деятельности народных дружин"</t>
  </si>
  <si>
    <t>Подпрограмма"Обеспечение реализации муниципальной программы Ирбитского МО "Развитие системы образования в Ирбитском МО до 2024 года"</t>
  </si>
  <si>
    <t>Председатель Думы Ирбитского                                 Глава Ирбитского</t>
  </si>
  <si>
    <t xml:space="preserve">муниципального образования                                      муниципального образования   </t>
  </si>
  <si>
    <t xml:space="preserve">                                         Е.Н. Врублевская</t>
  </si>
  <si>
    <t xml:space="preserve">образования от 29.01. 2020 г. № 333 </t>
  </si>
  <si>
    <t xml:space="preserve">от 25.12.2019 г. № 329 "О бюджете Ирбитского </t>
  </si>
  <si>
    <t xml:space="preserve">                                    Е.Н. Врублевская</t>
  </si>
  <si>
    <t>Изменения в ведомственную структуру расходов местного бюджета на 2020 год</t>
  </si>
  <si>
    <t xml:space="preserve"> 2021 год Сумма в рублях</t>
  </si>
  <si>
    <t>2022 год Сумма в рублях</t>
  </si>
  <si>
    <t>Изменения в ведомственную структурурасходов местного бюджета на 2021 и 2022 года</t>
  </si>
  <si>
    <t>и плановый период 2021  и 2022 года"</t>
  </si>
  <si>
    <t xml:space="preserve">     Перечень муниципальных программ Ирбитского муниципального образования,подлежащих реализации в 2021 и 2022 года</t>
  </si>
  <si>
    <t xml:space="preserve">2021 год                                                         Объем бюджетных ассигнований на финансовое обеспечение реализации муниципальной программы,
в  рублях </t>
  </si>
  <si>
    <t xml:space="preserve">2022 год                                                        Объем бюджетных ассигнований на финансовое обеспечение реализации муниципальной программы,
в  рублях </t>
  </si>
  <si>
    <t xml:space="preserve">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</si>
  <si>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 xml:space="preserve"> МП"Управление муниципальным имуществом и земельными ресурсами на территории Ирбитского муниципального образования до 2024 года"</t>
  </si>
  <si>
    <t xml:space="preserve"> МП"Обеспечение общественной безопасности населения Ирбитского муниципального образования до 2024 года"</t>
  </si>
  <si>
    <t xml:space="preserve"> Подпрограмма"Обеспечение первичных мер пожарной безопасности на территории Ирбитского муниципального образования".</t>
  </si>
  <si>
    <t xml:space="preserve"> Подпрограмма "Обеспечение безопасности на водных объектах".</t>
  </si>
  <si>
    <t xml:space="preserve"> МП"Развитие экономики Ирбитского муниципального образования до 2024 года"</t>
  </si>
  <si>
    <t xml:space="preserve"> Подпрограмма"Развитие субъектов малого и среднего предпринимательства в Ирбитском муниципальном образовании."</t>
  </si>
  <si>
    <t>Подпрограмма "Комплексное развитие сельских территорий Ирбитского муниципального образования"</t>
  </si>
  <si>
    <t xml:space="preserve"> МП"Развитие жилищно-коммунального хозяйства и повышение энергетической эффективности в Ирбитском муниципальном образовании до 2024 года".</t>
  </si>
  <si>
    <t xml:space="preserve"> Подпрограмма"Энергосбережение и повышение энергетической эффективности Ирбитского МО"</t>
  </si>
  <si>
    <t xml:space="preserve"> Подпрограмма "Восстановление и развитие внешнего благоустройства населенных пунктов Ирбитского муниципального образования "</t>
  </si>
  <si>
    <t xml:space="preserve"> МП"Развитие транспортного комплекса в Ирбитском муниципальном образовании до 2024 года"</t>
  </si>
  <si>
    <t xml:space="preserve"> Подпрограмма"Повышение безопасности дорожного движения на территории Ирбитского муниципального образования"</t>
  </si>
  <si>
    <t xml:space="preserve"> МП"Социальная поддержка населения Ирбитского муниципального образования до 2024 года"</t>
  </si>
  <si>
    <t>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</si>
  <si>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 xml:space="preserve">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</si>
  <si>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 xml:space="preserve"> МП"Подготовка документов территориального планирования в Ирбитском муниципальном образовании до 2024 года"</t>
  </si>
  <si>
    <t xml:space="preserve"> МП"Развитие системы образования в Ирбитском МО до 2024 года"</t>
  </si>
  <si>
    <t xml:space="preserve"> Подпрограмма"Развитие системы общего образования в Ирбитском МО"</t>
  </si>
  <si>
    <t xml:space="preserve"> Подпрограмма "Реализация проекта "Уральская инженерная школа" в Ирбитском МО"</t>
  </si>
  <si>
    <t>0940000000</t>
  </si>
  <si>
    <t xml:space="preserve"> Подпрограмма"Обеспечение реализации муниципальной программы Ирбитского МО "Развитие системы образования в Ирбитском МО до 2024 года"</t>
  </si>
  <si>
    <t xml:space="preserve"> 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</si>
  <si>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 xml:space="preserve">  МП"Развитие физической культуры, спорта и молодежной политики Ирбитского муниципального образования до 2024 года"</t>
  </si>
  <si>
    <t xml:space="preserve"> Подпрограмма"Патриотическое воспитание граждан Ирбитского муниципального образования"</t>
  </si>
  <si>
    <t xml:space="preserve"> 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</si>
  <si>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 xml:space="preserve"> МП"Повышение эффективности управления муниципальными финансами Ирбитского муниципального образования до 2024 года"</t>
  </si>
  <si>
    <t xml:space="preserve">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</si>
  <si>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МП "Формирование современной городской среды Ирбитского муниципального образования на 2018-2024 годы"</t>
  </si>
  <si>
    <t xml:space="preserve"> 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</si>
  <si>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1500000000</t>
  </si>
  <si>
    <t xml:space="preserve">     Перечень муниципальных программ Ирбитского муниципального образования,подлежащих реализации в 2020году</t>
  </si>
  <si>
    <t xml:space="preserve"> Подпрограмма"Развитие кадровой политики в системе муниципального управления Ирбитского муниципального образования до 2024 года".</t>
  </si>
  <si>
    <t xml:space="preserve">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</si>
  <si>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 xml:space="preserve"> Подпрограмма "Капитальный ремонт общего имущества многоквартирных домов на территории Ирбитского МО"</t>
  </si>
  <si>
    <t xml:space="preserve"> Подпрограмма "Обеспечение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</si>
  <si>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 xml:space="preserve"> 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</si>
  <si>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>Подпрограмма "Реализация проекта "Уральская инженерная школа" в Ирбитском МО"</t>
  </si>
  <si>
    <t xml:space="preserve"> МП"Развитие физической культуры, спорта и молодежной политики Ирбитского муниципального образования до 2024 года"</t>
  </si>
  <si>
    <t xml:space="preserve"> Подпрограмма "Молодежь Ирбитского муниципального образования "</t>
  </si>
  <si>
    <t xml:space="preserve"> Подпрограмма"Управление  муниципальным  долгом"</t>
  </si>
  <si>
    <t xml:space="preserve">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</si>
  <si>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</si>
  <si>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</si>
  <si>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901 01 03  01 00 04 0000 710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</si>
  <si>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</si>
  <si>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901 01 03 01 00 04 0000 810
</t>
  </si>
  <si>
    <t>901 01 06 04 01 04 0000 810</t>
  </si>
  <si>
    <t>и плановый период 2021  и 2022 годов"</t>
  </si>
  <si>
    <t>Приложение № 12</t>
  </si>
  <si>
    <t>местного бюджета  на   2021 и 202 годы</t>
  </si>
  <si>
    <t xml:space="preserve">Номер строки </t>
  </si>
  <si>
    <t>Цель  гарантирования</t>
  </si>
  <si>
    <t xml:space="preserve">Наименование принципала </t>
  </si>
  <si>
    <t xml:space="preserve">Обеспечение обязательств юридических лиц, связанных  с расчетами за  природный газ для теплоснабжения населения и бюджетных учреждений </t>
  </si>
  <si>
    <t>МУП ЖКХ  Ирбитского района</t>
  </si>
  <si>
    <t xml:space="preserve">                              образования от 29.01.2020г  №  333  </t>
  </si>
  <si>
    <t xml:space="preserve">                              образования от 29.01.2020г  №   333 </t>
  </si>
  <si>
    <t>образования от  29.01. 2020 г. № 333</t>
  </si>
  <si>
    <t>образования от 29.01. 2020 г. № 333</t>
  </si>
  <si>
    <t>образования от 29.01. 2020 г. №  333</t>
  </si>
  <si>
    <t>образования от  29.01.2020 г. № 333</t>
  </si>
  <si>
    <t>к решению Думы Ирбитского муниципального</t>
  </si>
  <si>
    <t>Наименование раздела, подраздела,  целевой статьи и  вида расходов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</si>
  <si>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</si>
  <si>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</si>
  <si>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</si>
  <si>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</si>
  <si>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</si>
  <si>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</si>
  <si>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</si>
  <si>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</si>
  <si>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</si>
  <si>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</si>
  <si>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</si>
  <si>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</si>
  <si>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</si>
  <si>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</si>
  <si>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</si>
  <si>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</si>
  <si>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</si>
  <si>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1010000000</t>
  </si>
  <si>
    <t>1030000000</t>
  </si>
  <si>
    <t>0720000000</t>
  </si>
  <si>
    <t>0730000000</t>
  </si>
  <si>
    <t>1110000000</t>
  </si>
  <si>
    <t>1230000000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</si>
  <si>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</si>
  <si>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</si>
  <si>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</si>
  <si>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</si>
  <si>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</si>
  <si>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</si>
  <si>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</si>
  <si>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</si>
  <si>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</si>
  <si>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</si>
  <si>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</si>
  <si>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</si>
  <si>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</si>
  <si>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</si>
  <si>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</si>
  <si>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</si>
  <si>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</si>
  <si>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</si>
  <si>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</si>
  <si>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</si>
  <si>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</si>
  <si>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</si>
  <si>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</si>
  <si>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</si>
  <si>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</si>
  <si>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</si>
  <si>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</si>
  <si>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</si>
  <si>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</si>
  <si>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</si>
  <si>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</si>
  <si>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</si>
  <si>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</si>
  <si>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</si>
  <si>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</si>
  <si>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</si>
  <si>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</si>
  <si>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</si>
  <si>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</si>
  <si>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</si>
  <si>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</si>
  <si>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</si>
  <si>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</si>
  <si>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</si>
  <si>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</si>
  <si>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</si>
  <si>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</si>
  <si>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</si>
  <si>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</si>
  <si>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</si>
  <si>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</si>
  <si>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</si>
  <si>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</si>
  <si>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</si>
  <si>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</si>
  <si>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</si>
  <si>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</si>
  <si>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</si>
  <si>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</si>
  <si>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</si>
  <si>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</si>
  <si>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</si>
  <si>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</si>
  <si>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</si>
  <si>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0100</t>
  </si>
  <si>
    <t>0000000000</t>
  </si>
  <si>
    <t>000</t>
  </si>
  <si>
    <t>7000000000</t>
  </si>
  <si>
    <t>240</t>
  </si>
  <si>
    <t>0104</t>
  </si>
  <si>
    <t>0113</t>
  </si>
  <si>
    <t>610</t>
  </si>
  <si>
    <t>0400</t>
  </si>
  <si>
    <t>410</t>
  </si>
  <si>
    <t>0700</t>
  </si>
  <si>
    <t>620</t>
  </si>
  <si>
    <t>0702</t>
  </si>
  <si>
    <t>0705</t>
  </si>
  <si>
    <t>0000</t>
  </si>
  <si>
    <t>901</t>
  </si>
  <si>
    <t>906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</si>
  <si>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</si>
  <si>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</si>
  <si>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</si>
  <si>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 xml:space="preserve">                            Е.Н. Врублевская</t>
  </si>
  <si>
    <t>Приложение №4</t>
  </si>
  <si>
    <t>Цель гарантии</t>
  </si>
  <si>
    <t>Наименование принципала</t>
  </si>
  <si>
    <t>Объем гарантий в рублях</t>
  </si>
  <si>
    <t>МУП ЖКХ Ирбитского района</t>
  </si>
  <si>
    <t>Объем бюджетных ассигнований на исполнение гарантий по возможным гарантийным случаям в рублях</t>
  </si>
  <si>
    <t xml:space="preserve">Источники финансирования дефицита местного бюджета </t>
  </si>
  <si>
    <t>Приложение №5</t>
  </si>
  <si>
    <t>1000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</si>
  <si>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</si>
  <si>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>Кодглавного распорядителя</t>
  </si>
  <si>
    <t xml:space="preserve">Сумма в рублях </t>
  </si>
  <si>
    <t xml:space="preserve">                       Е.Н. Врублевская</t>
  </si>
  <si>
    <t xml:space="preserve">Обеспечение обязательств юридических лиц, связанных с расчетами за котельное топливо для теплоснабжения населения и бюджетных учреждений </t>
  </si>
  <si>
    <t>0412</t>
  </si>
  <si>
    <t>1400000000</t>
  </si>
  <si>
    <t>0701</t>
  </si>
  <si>
    <t>1006</t>
  </si>
  <si>
    <t xml:space="preserve">Всего расходов:   </t>
  </si>
  <si>
    <t xml:space="preserve">                                                  Изменения в распределении бюджетных ассигнований   </t>
  </si>
  <si>
    <t>Код главного распорядителя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</si>
  <si>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</si>
  <si>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</si>
  <si>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Подпрограмма"Повышение эффективности производства агропромышленного комплекса Ирбитского муниципального образования."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</si>
  <si>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</si>
  <si>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</si>
  <si>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</si>
  <si>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</si>
  <si>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</si>
  <si>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</si>
  <si>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</si>
  <si>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</si>
  <si>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</si>
  <si>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</si>
  <si>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</si>
  <si>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</si>
  <si>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</si>
  <si>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Подпрограмма"Управление  муниципальным  долгом"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</si>
  <si>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</si>
  <si>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 xml:space="preserve"> Сумма в рублях</t>
  </si>
  <si>
    <t>7002110000</t>
  </si>
  <si>
    <t>630</t>
  </si>
  <si>
    <t>0910325030</t>
  </si>
  <si>
    <t>0920925030</t>
  </si>
  <si>
    <t>0703</t>
  </si>
  <si>
    <t>0950000000</t>
  </si>
  <si>
    <t>Подпрограмма"Развитие кадровой политики в системе муниципального управления Ирбитского муниципального образования до 2024 года".</t>
  </si>
  <si>
    <t>МП"Управление муниципальным имуществом и земельными ресурсами на территории Ирбитского муниципального образования до 2024 года"</t>
  </si>
  <si>
    <t>МП"Обеспечение общественной безопасности населения Ирбитского муниципального образования до 2024 года"</t>
  </si>
  <si>
    <t>Подпрограмма "Профилактика правонарушений,создание условий для деятельности народных дружин"</t>
  </si>
  <si>
    <t>МП"Развитие экономики Ирбитского муниципального образования до 2024 года"</t>
  </si>
  <si>
    <t>МП"Развитие жилищно-коммунального хозяйства и повышение энергетической эффективности в Ирбитском муниципальном образовании до 2024 года".</t>
  </si>
  <si>
    <t>МП"Развитие транспортного комплекса в Ирбитском муниципальном образовании до 2024 года"</t>
  </si>
  <si>
    <t>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</si>
  <si>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Подпрограмма "Обеспечение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</si>
  <si>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>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</si>
  <si>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>МП"Развитие культуры и искусства в Ирбитском муниципальном образовании до 2024 года"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</si>
  <si>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</si>
  <si>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</si>
  <si>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МП"Повышение эффективности управления муниципальными финансами Ирбитского муниципального образования до 2024 года"</t>
  </si>
  <si>
    <t>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</si>
  <si>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>местного бюджета  на 2019 год</t>
  </si>
  <si>
    <t>Председатель Думы Ирбитского                        Глава Ирбитского</t>
  </si>
  <si>
    <t xml:space="preserve">муниципального образования                             муниципального образования   </t>
  </si>
  <si>
    <t xml:space="preserve">                                     Е.Н. Врублевская</t>
  </si>
  <si>
    <t>Председатель Думы Ирбитского                           Глава Ирбитского</t>
  </si>
  <si>
    <t xml:space="preserve">муниципального образования                                муниципального образования   </t>
  </si>
  <si>
    <t xml:space="preserve">                                   Е.Н. Врублевская</t>
  </si>
  <si>
    <t>Приложение №8</t>
  </si>
  <si>
    <t>0500</t>
  </si>
  <si>
    <t>0502</t>
  </si>
  <si>
    <t>0541563010</t>
  </si>
  <si>
    <t xml:space="preserve">                              Приложение №1</t>
  </si>
  <si>
    <t xml:space="preserve">                             "О внесении изменений в решение Думы Ирбитского </t>
  </si>
  <si>
    <t xml:space="preserve">                             "О бюджете Ирбитского муниципального образования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</si>
  <si>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</si>
  <si>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</si>
  <si>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</si>
  <si>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000 1 00 00000 00 0000 000</t>
  </si>
  <si>
    <t>НАЛОГОВЫЕ И НЕНАЛОГОВЫЕ ДОХОДЫ</t>
  </si>
  <si>
    <t>000 1 14 00000 00 0000 000</t>
  </si>
  <si>
    <t>ДОХОДЫ ОТ ПРОДАЖИ МАТЕРИАЛЬНЫХ И НЕМАТЕРИАЛЬНЫХ АКТИВОВ</t>
  </si>
  <si>
    <t>901 1 14 02040 04 0000 410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</si>
  <si>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</si>
  <si>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901 1 14 02043 04 0002 410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</si>
  <si>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 
</t>
  </si>
  <si>
    <t>Доходы бюджета - И Т О Г О</t>
  </si>
  <si>
    <t>Председатель Думы Ирбитского                                       Глава Ирбитского</t>
  </si>
  <si>
    <t xml:space="preserve">муниципального образования                                            муниципального образования   </t>
  </si>
  <si>
    <t xml:space="preserve">                              Приложение № 2</t>
  </si>
  <si>
    <t xml:space="preserve">                                                   к решению Думы Ирбитского муниципального</t>
  </si>
  <si>
    <t>Изменения в Свод доходов местного бюджета  на 2020 -2021 годы</t>
  </si>
  <si>
    <t>2021 год</t>
  </si>
  <si>
    <t>Председатель Думы Ирбитского                                           Глава Ирбитского</t>
  </si>
  <si>
    <t xml:space="preserve">муниципального образования                                                муниципального образования   </t>
  </si>
  <si>
    <t xml:space="preserve">                                           Е.Н. Врублевская</t>
  </si>
  <si>
    <t>Код бюджетной классификации</t>
  </si>
  <si>
    <t>Наименование главного администратора доходов бюджета Ирбитского муниципального образования или наименование доходов местного бюджета</t>
  </si>
  <si>
    <t>главного админист-ратора доходов</t>
  </si>
  <si>
    <t>доходов бюджета Ирбитского МО</t>
  </si>
  <si>
    <t xml:space="preserve">                                              Е.Н. Врублевская                                                                          А.В. Никифоров </t>
  </si>
  <si>
    <t>Приложение №6</t>
  </si>
  <si>
    <t>Приложение №7</t>
  </si>
  <si>
    <t>Приложение № 9</t>
  </si>
  <si>
    <t>Приложение №11</t>
  </si>
  <si>
    <t>901 01 03 00 00 00 0000 700</t>
  </si>
  <si>
    <t>901 01 03 00 00 00 0000 800</t>
  </si>
  <si>
    <t>Прочие бюджетные кредиты, предоставленные внутри муниципального образования</t>
  </si>
  <si>
    <t>000 01 06 05 01 04 0000 000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</si>
</sst>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8"/>
      <name val="Liberation Serif"/>
      <family val="1"/>
    </font>
    <font>
      <i/>
      <sz val="11"/>
      <name val="Liberation Serif"/>
      <family val="1"/>
    </font>
    <font>
      <b/>
      <i/>
      <sz val="11"/>
      <name val="Liberation Serif"/>
      <family val="1"/>
    </font>
    <font>
      <b/>
      <sz val="11"/>
      <color indexed="8"/>
      <name val="Liberation Serif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  <font>
      <b/>
      <sz val="12"/>
      <name val="Liberation Serif"/>
      <family val="1"/>
    </font>
    <font>
      <sz val="12"/>
      <name val="Liberation Serif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2" fillId="11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11" borderId="1">
      <alignment/>
      <protection/>
    </xf>
    <xf numFmtId="0" fontId="32" fillId="0" borderId="2">
      <alignment horizontal="center" vertical="center" wrapText="1"/>
      <protection/>
    </xf>
    <xf numFmtId="0" fontId="32" fillId="11" borderId="3">
      <alignment/>
      <protection/>
    </xf>
    <xf numFmtId="0" fontId="32" fillId="11" borderId="0">
      <alignment shrinkToFit="1"/>
      <protection/>
    </xf>
    <xf numFmtId="0" fontId="34" fillId="0" borderId="3">
      <alignment horizontal="right"/>
      <protection/>
    </xf>
    <xf numFmtId="4" fontId="34" fillId="7" borderId="3">
      <alignment horizontal="right" vertical="top" shrinkToFit="1"/>
      <protection/>
    </xf>
    <xf numFmtId="4" fontId="34" fillId="1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7" borderId="2">
      <alignment horizontal="right" vertical="top" shrinkToFit="1"/>
      <protection/>
    </xf>
    <xf numFmtId="4" fontId="34" fillId="12" borderId="2">
      <alignment horizontal="right" vertical="top" shrinkToFit="1"/>
      <protection/>
    </xf>
    <xf numFmtId="0" fontId="32" fillId="11" borderId="4">
      <alignment/>
      <protection/>
    </xf>
    <xf numFmtId="0" fontId="32" fillId="11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11" borderId="4">
      <alignment shrinkToFit="1"/>
      <protection/>
    </xf>
    <xf numFmtId="0" fontId="32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vertical="center" wrapText="1"/>
    </xf>
    <xf numFmtId="0" fontId="24" fillId="0" borderId="15" xfId="0" applyNumberFormat="1" applyFont="1" applyBorder="1" applyAlignment="1">
      <alignment horizontal="left" vertical="distributed" wrapText="1"/>
    </xf>
    <xf numFmtId="0" fontId="24" fillId="0" borderId="15" xfId="0" applyNumberFormat="1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4" fontId="27" fillId="0" borderId="0" xfId="0" applyNumberFormat="1" applyFont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wrapText="1"/>
    </xf>
    <xf numFmtId="49" fontId="26" fillId="0" borderId="14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left" vertical="center" wrapText="1"/>
    </xf>
    <xf numFmtId="4" fontId="26" fillId="0" borderId="14" xfId="0" applyNumberFormat="1" applyFont="1" applyBorder="1" applyAlignment="1">
      <alignment horizontal="right" wrapText="1"/>
    </xf>
    <xf numFmtId="0" fontId="28" fillId="0" borderId="14" xfId="0" applyNumberFormat="1" applyFont="1" applyFill="1" applyBorder="1" applyAlignment="1">
      <alignment horizontal="left" vertical="distributed" wrapText="1"/>
    </xf>
    <xf numFmtId="0" fontId="26" fillId="0" borderId="14" xfId="0" applyNumberFormat="1" applyFont="1" applyFill="1" applyBorder="1" applyAlignment="1">
      <alignment horizontal="left" vertical="distributed" wrapText="1"/>
    </xf>
    <xf numFmtId="0" fontId="27" fillId="0" borderId="15" xfId="0" applyNumberFormat="1" applyFont="1" applyBorder="1" applyAlignment="1">
      <alignment horizontal="left" vertical="center" wrapText="1"/>
    </xf>
    <xf numFmtId="49" fontId="29" fillId="0" borderId="14" xfId="0" applyNumberFormat="1" applyFont="1" applyBorder="1" applyAlignment="1">
      <alignment horizontal="center" wrapText="1"/>
    </xf>
    <xf numFmtId="0" fontId="29" fillId="0" borderId="15" xfId="0" applyNumberFormat="1" applyFont="1" applyBorder="1" applyAlignment="1">
      <alignment horizontal="left" vertical="center" wrapText="1"/>
    </xf>
    <xf numFmtId="49" fontId="24" fillId="0" borderId="19" xfId="0" applyNumberFormat="1" applyFont="1" applyBorder="1" applyAlignment="1">
      <alignment horizontal="center" wrapText="1"/>
    </xf>
    <xf numFmtId="0" fontId="25" fillId="0" borderId="20" xfId="0" applyNumberFormat="1" applyFont="1" applyBorder="1" applyAlignment="1">
      <alignment horizontal="left" vertical="top" wrapText="1"/>
    </xf>
    <xf numFmtId="0" fontId="24" fillId="0" borderId="15" xfId="0" applyNumberFormat="1" applyFont="1" applyBorder="1" applyAlignment="1">
      <alignment horizontal="left" vertical="top" wrapText="1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justify" vertical="center" wrapText="1"/>
    </xf>
    <xf numFmtId="0" fontId="24" fillId="0" borderId="20" xfId="0" applyNumberFormat="1" applyFont="1" applyBorder="1" applyAlignment="1">
      <alignment horizontal="left" vertical="center"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/>
    </xf>
    <xf numFmtId="4" fontId="26" fillId="0" borderId="14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14" xfId="0" applyNumberFormat="1" applyFont="1" applyBorder="1" applyAlignment="1">
      <alignment horizontal="left" vertical="center" wrapText="1"/>
    </xf>
    <xf numFmtId="0" fontId="29" fillId="0" borderId="14" xfId="0" applyNumberFormat="1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justify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distributed" wrapText="1"/>
    </xf>
    <xf numFmtId="0" fontId="26" fillId="0" borderId="14" xfId="0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center" wrapText="1"/>
    </xf>
    <xf numFmtId="0" fontId="26" fillId="0" borderId="14" xfId="0" applyNumberFormat="1" applyFont="1" applyBorder="1" applyAlignment="1">
      <alignment horizontal="left" vertical="distributed" wrapText="1"/>
    </xf>
    <xf numFmtId="0" fontId="26" fillId="0" borderId="14" xfId="0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 wrapText="1"/>
    </xf>
    <xf numFmtId="0" fontId="27" fillId="0" borderId="17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  <xf numFmtId="0" fontId="26" fillId="0" borderId="14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/>
    </xf>
    <xf numFmtId="0" fontId="26" fillId="20" borderId="0" xfId="0" applyFont="1" applyFill="1" applyAlignment="1">
      <alignment/>
    </xf>
    <xf numFmtId="0" fontId="26" fillId="20" borderId="0" xfId="0" applyFont="1" applyFill="1" applyAlignment="1">
      <alignment/>
    </xf>
    <xf numFmtId="0" fontId="27" fillId="0" borderId="21" xfId="0" applyFont="1" applyBorder="1" applyAlignment="1">
      <alignment wrapText="1"/>
    </xf>
    <xf numFmtId="0" fontId="26" fillId="20" borderId="22" xfId="0" applyFont="1" applyFill="1" applyBorder="1" applyAlignment="1">
      <alignment horizontal="left" vertical="center" wrapText="1"/>
    </xf>
    <xf numFmtId="0" fontId="27" fillId="20" borderId="23" xfId="0" applyFont="1" applyFill="1" applyBorder="1" applyAlignment="1">
      <alignment horizontal="center" vertical="center" wrapText="1"/>
    </xf>
    <xf numFmtId="0" fontId="27" fillId="20" borderId="16" xfId="0" applyFont="1" applyFill="1" applyBorder="1" applyAlignment="1">
      <alignment horizontal="center" vertical="center" wrapText="1"/>
    </xf>
    <xf numFmtId="0" fontId="27" fillId="20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7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30" fillId="0" borderId="14" xfId="0" applyFont="1" applyBorder="1" applyAlignment="1">
      <alignment horizontal="center" wrapText="1"/>
    </xf>
    <xf numFmtId="0" fontId="26" fillId="20" borderId="18" xfId="0" applyFont="1" applyFill="1" applyBorder="1" applyAlignment="1">
      <alignment horizontal="left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27" fillId="17" borderId="14" xfId="86" applyFont="1" applyFill="1" applyBorder="1" applyAlignment="1">
      <alignment wrapText="1"/>
      <protection/>
    </xf>
    <xf numFmtId="49" fontId="27" fillId="17" borderId="14" xfId="86" applyNumberFormat="1" applyFont="1" applyFill="1" applyBorder="1">
      <alignment/>
      <protection/>
    </xf>
    <xf numFmtId="0" fontId="26" fillId="17" borderId="14" xfId="86" applyFont="1" applyFill="1" applyBorder="1" applyAlignment="1">
      <alignment wrapText="1"/>
      <protection/>
    </xf>
    <xf numFmtId="49" fontId="26" fillId="17" borderId="14" xfId="86" applyNumberFormat="1" applyFont="1" applyFill="1" applyBorder="1" applyAlignment="1">
      <alignment horizontal="right"/>
      <protection/>
    </xf>
    <xf numFmtId="49" fontId="27" fillId="17" borderId="14" xfId="86" applyNumberFormat="1" applyFont="1" applyFill="1" applyBorder="1" applyAlignment="1">
      <alignment horizontal="right"/>
      <protection/>
    </xf>
    <xf numFmtId="0" fontId="27" fillId="17" borderId="14" xfId="86" applyFont="1" applyFill="1" applyBorder="1" applyAlignment="1">
      <alignment horizontal="left" vertical="center" wrapText="1"/>
      <protection/>
    </xf>
    <xf numFmtId="0" fontId="27" fillId="17" borderId="14" xfId="86" applyFont="1" applyFill="1" applyBorder="1">
      <alignment/>
      <protection/>
    </xf>
    <xf numFmtId="0" fontId="26" fillId="17" borderId="14" xfId="86" applyFont="1" applyFill="1" applyBorder="1" applyAlignment="1">
      <alignment horizontal="right"/>
      <protection/>
    </xf>
    <xf numFmtId="49" fontId="27" fillId="17" borderId="14" xfId="86" applyNumberFormat="1" applyFont="1" applyFill="1" applyBorder="1" applyAlignment="1">
      <alignment/>
      <protection/>
    </xf>
    <xf numFmtId="4" fontId="27" fillId="17" borderId="14" xfId="94" applyNumberFormat="1" applyFont="1" applyFill="1" applyBorder="1" applyAlignment="1">
      <alignment horizontal="center"/>
    </xf>
    <xf numFmtId="4" fontId="27" fillId="17" borderId="14" xfId="86" applyNumberFormat="1" applyFont="1" applyFill="1" applyBorder="1" applyAlignment="1">
      <alignment horizontal="center"/>
      <protection/>
    </xf>
    <xf numFmtId="0" fontId="26" fillId="0" borderId="25" xfId="0" applyFont="1" applyFill="1" applyBorder="1" applyAlignment="1">
      <alignment horizontal="left" vertical="top" wrapText="1"/>
    </xf>
    <xf numFmtId="4" fontId="26" fillId="17" borderId="14" xfId="94" applyNumberFormat="1" applyFont="1" applyFill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49" fontId="26" fillId="17" borderId="14" xfId="86" applyNumberFormat="1" applyFont="1" applyFill="1" applyBorder="1" applyAlignment="1">
      <alignment/>
      <protection/>
    </xf>
    <xf numFmtId="4" fontId="26" fillId="17" borderId="14" xfId="86" applyNumberFormat="1" applyFont="1" applyFill="1" applyBorder="1" applyAlignment="1">
      <alignment horizontal="center"/>
      <protection/>
    </xf>
    <xf numFmtId="0" fontId="27" fillId="17" borderId="14" xfId="86" applyFont="1" applyFill="1" applyBorder="1" applyAlignment="1">
      <alignment/>
      <protection/>
    </xf>
    <xf numFmtId="0" fontId="26" fillId="17" borderId="0" xfId="0" applyFont="1" applyFill="1" applyAlignment="1">
      <alignment/>
    </xf>
    <xf numFmtId="0" fontId="26" fillId="17" borderId="0" xfId="86" applyFont="1" applyFill="1" applyAlignment="1">
      <alignment horizontal="center"/>
      <protection/>
    </xf>
    <xf numFmtId="0" fontId="26" fillId="17" borderId="0" xfId="86" applyFont="1" applyFill="1" applyAlignment="1">
      <alignment wrapText="1"/>
      <protection/>
    </xf>
    <xf numFmtId="4" fontId="26" fillId="17" borderId="0" xfId="0" applyNumberFormat="1" applyFont="1" applyFill="1" applyAlignment="1">
      <alignment horizontal="center"/>
    </xf>
    <xf numFmtId="0" fontId="26" fillId="17" borderId="0" xfId="86" applyFont="1" applyFill="1">
      <alignment/>
      <protection/>
    </xf>
    <xf numFmtId="4" fontId="26" fillId="17" borderId="0" xfId="86" applyNumberFormat="1" applyFont="1" applyFill="1" applyAlignment="1">
      <alignment horizontal="center"/>
      <protection/>
    </xf>
    <xf numFmtId="0" fontId="26" fillId="17" borderId="14" xfId="86" applyFont="1" applyFill="1" applyBorder="1" applyAlignment="1">
      <alignment horizontal="center" vertical="center" wrapText="1"/>
      <protection/>
    </xf>
    <xf numFmtId="49" fontId="27" fillId="17" borderId="14" xfId="86" applyNumberFormat="1" applyFont="1" applyFill="1" applyBorder="1" applyAlignment="1">
      <alignment horizontal="center" vertical="center" wrapText="1"/>
      <protection/>
    </xf>
    <xf numFmtId="4" fontId="27" fillId="17" borderId="14" xfId="86" applyNumberFormat="1" applyFont="1" applyFill="1" applyBorder="1" applyAlignment="1">
      <alignment horizontal="center" vertical="center" wrapText="1"/>
      <protection/>
    </xf>
    <xf numFmtId="0" fontId="27" fillId="0" borderId="14" xfId="0" applyFont="1" applyBorder="1" applyAlignment="1">
      <alignment horizontal="center" vertical="center"/>
    </xf>
    <xf numFmtId="0" fontId="26" fillId="17" borderId="19" xfId="86" applyFont="1" applyFill="1" applyBorder="1" applyAlignment="1">
      <alignment horizontal="center"/>
      <protection/>
    </xf>
    <xf numFmtId="49" fontId="26" fillId="17" borderId="19" xfId="86" applyNumberFormat="1" applyFont="1" applyFill="1" applyBorder="1" applyAlignment="1">
      <alignment horizontal="center" wrapText="1"/>
      <protection/>
    </xf>
    <xf numFmtId="4" fontId="26" fillId="17" borderId="19" xfId="86" applyNumberFormat="1" applyFont="1" applyFill="1" applyBorder="1" applyAlignment="1">
      <alignment horizontal="center" wrapText="1"/>
      <protection/>
    </xf>
    <xf numFmtId="0" fontId="26" fillId="17" borderId="14" xfId="86" applyFont="1" applyFill="1" applyBorder="1" applyAlignment="1">
      <alignment horizontal="center"/>
      <protection/>
    </xf>
    <xf numFmtId="49" fontId="26" fillId="17" borderId="14" xfId="86" applyNumberFormat="1" applyFont="1" applyFill="1" applyBorder="1" applyAlignment="1">
      <alignment horizontal="center" wrapText="1"/>
      <protection/>
    </xf>
    <xf numFmtId="4" fontId="26" fillId="17" borderId="14" xfId="86" applyNumberFormat="1" applyFont="1" applyFill="1" applyBorder="1" applyAlignment="1">
      <alignment horizontal="center" wrapText="1"/>
      <protection/>
    </xf>
    <xf numFmtId="0" fontId="26" fillId="17" borderId="0" xfId="86" applyFont="1" applyFill="1" applyBorder="1" applyAlignment="1">
      <alignment horizontal="center"/>
      <protection/>
    </xf>
    <xf numFmtId="0" fontId="26" fillId="17" borderId="0" xfId="86" applyFont="1" applyFill="1" applyBorder="1" applyAlignment="1">
      <alignment/>
      <protection/>
    </xf>
    <xf numFmtId="4" fontId="26" fillId="17" borderId="0" xfId="86" applyNumberFormat="1" applyFont="1" applyFill="1" applyBorder="1" applyAlignment="1">
      <alignment horizontal="center"/>
      <protection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1" fontId="31" fillId="0" borderId="2" xfId="54" applyNumberFormat="1" applyFont="1" applyAlignment="1" applyProtection="1">
      <alignment horizontal="center" vertical="top" shrinkToFit="1"/>
      <protection/>
    </xf>
    <xf numFmtId="4" fontId="31" fillId="7" borderId="2" xfId="56" applyNumberFormat="1" applyFont="1" applyProtection="1">
      <alignment horizontal="right" vertical="top" shrinkToFit="1"/>
      <protection/>
    </xf>
    <xf numFmtId="1" fontId="28" fillId="0" borderId="2" xfId="54" applyNumberFormat="1" applyFont="1" applyAlignment="1" applyProtection="1">
      <alignment horizontal="center" vertical="top" shrinkToFit="1"/>
      <protection/>
    </xf>
    <xf numFmtId="1" fontId="28" fillId="0" borderId="26" xfId="54" applyNumberFormat="1" applyFont="1" applyBorder="1" applyAlignment="1" applyProtection="1">
      <alignment horizontal="center" vertical="top" shrinkToFit="1"/>
      <protection/>
    </xf>
    <xf numFmtId="1" fontId="28" fillId="0" borderId="14" xfId="54" applyNumberFormat="1" applyFont="1" applyBorder="1" applyAlignment="1" applyProtection="1">
      <alignment horizontal="center" vertical="top" shrinkToFit="1"/>
      <protection/>
    </xf>
    <xf numFmtId="4" fontId="31" fillId="7" borderId="27" xfId="56" applyNumberFormat="1" applyFont="1" applyBorder="1" applyProtection="1">
      <alignment horizontal="right" vertical="top" shrinkToFit="1"/>
      <protection/>
    </xf>
    <xf numFmtId="4" fontId="28" fillId="0" borderId="27" xfId="47" applyNumberFormat="1" applyFont="1" applyBorder="1" applyAlignment="1" applyProtection="1">
      <alignment horizontal="right" vertical="top" shrinkToFit="1"/>
      <protection/>
    </xf>
    <xf numFmtId="1" fontId="31" fillId="0" borderId="27" xfId="54" applyNumberFormat="1" applyFont="1" applyBorder="1" applyAlignment="1" applyProtection="1">
      <alignment horizontal="center" vertical="top" shrinkToFit="1"/>
      <protection/>
    </xf>
    <xf numFmtId="1" fontId="28" fillId="0" borderId="27" xfId="54" applyNumberFormat="1" applyFont="1" applyBorder="1" applyAlignment="1" applyProtection="1">
      <alignment horizontal="center" vertical="top" shrinkToFit="1"/>
      <protection/>
    </xf>
    <xf numFmtId="1" fontId="28" fillId="0" borderId="28" xfId="54" applyNumberFormat="1" applyFont="1" applyBorder="1" applyAlignment="1" applyProtection="1">
      <alignment horizontal="center" vertical="top" shrinkToFit="1"/>
      <protection/>
    </xf>
    <xf numFmtId="1" fontId="28" fillId="0" borderId="18" xfId="54" applyNumberFormat="1" applyFont="1" applyBorder="1" applyAlignment="1" applyProtection="1">
      <alignment horizontal="center" vertical="top" shrinkToFit="1"/>
      <protection/>
    </xf>
    <xf numFmtId="4" fontId="28" fillId="0" borderId="2" xfId="47" applyNumberFormat="1" applyFont="1" applyAlignment="1" applyProtection="1">
      <alignment horizontal="right" vertical="top" shrinkToFit="1"/>
      <protection/>
    </xf>
    <xf numFmtId="0" fontId="26" fillId="0" borderId="16" xfId="0" applyFont="1" applyBorder="1" applyAlignment="1">
      <alignment/>
    </xf>
    <xf numFmtId="1" fontId="31" fillId="0" borderId="26" xfId="54" applyNumberFormat="1" applyFont="1" applyBorder="1" applyAlignment="1" applyProtection="1">
      <alignment horizontal="center" vertical="top" shrinkToFit="1"/>
      <protection/>
    </xf>
    <xf numFmtId="1" fontId="31" fillId="0" borderId="14" xfId="54" applyNumberFormat="1" applyFont="1" applyBorder="1" applyAlignment="1" applyProtection="1">
      <alignment horizontal="center" vertical="top" shrinkToFit="1"/>
      <protection/>
    </xf>
    <xf numFmtId="0" fontId="30" fillId="0" borderId="16" xfId="0" applyFont="1" applyBorder="1" applyAlignment="1">
      <alignment horizontal="center" wrapText="1"/>
    </xf>
    <xf numFmtId="0" fontId="26" fillId="20" borderId="17" xfId="0" applyFont="1" applyFill="1" applyBorder="1" applyAlignment="1">
      <alignment horizontal="center" vertical="center" wrapText="1"/>
    </xf>
    <xf numFmtId="49" fontId="31" fillId="0" borderId="14" xfId="0" applyNumberFormat="1" applyFont="1" applyBorder="1" applyAlignment="1" quotePrefix="1">
      <alignment horizontal="center" vertical="top" wrapText="1"/>
    </xf>
    <xf numFmtId="0" fontId="31" fillId="0" borderId="14" xfId="0" applyFont="1" applyBorder="1" applyAlignment="1" quotePrefix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4" fontId="34" fillId="7" borderId="2" xfId="56" applyNumberFormat="1" applyProtection="1">
      <alignment horizontal="right" vertical="top" shrinkToFit="1"/>
      <protection/>
    </xf>
    <xf numFmtId="0" fontId="28" fillId="0" borderId="14" xfId="45" applyNumberFormat="1" applyFont="1" applyBorder="1" applyProtection="1">
      <alignment horizontal="right"/>
      <protection/>
    </xf>
    <xf numFmtId="0" fontId="27" fillId="0" borderId="0" xfId="0" applyFont="1" applyAlignment="1">
      <alignment horizontal="left"/>
    </xf>
    <xf numFmtId="0" fontId="27" fillId="0" borderId="2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29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distributed"/>
    </xf>
    <xf numFmtId="0" fontId="27" fillId="0" borderId="16" xfId="0" applyFont="1" applyBorder="1" applyAlignment="1">
      <alignment horizontal="center" vertical="justify" wrapText="1"/>
    </xf>
    <xf numFmtId="0" fontId="27" fillId="0" borderId="19" xfId="0" applyFont="1" applyBorder="1" applyAlignment="1">
      <alignment horizontal="center" vertical="justify" wrapText="1"/>
    </xf>
    <xf numFmtId="0" fontId="27" fillId="0" borderId="2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8" fillId="0" borderId="18" xfId="45" applyNumberFormat="1" applyFont="1" applyBorder="1" applyProtection="1">
      <alignment horizontal="right"/>
      <protection/>
    </xf>
    <xf numFmtId="0" fontId="28" fillId="0" borderId="14" xfId="45" applyFont="1" applyBorder="1">
      <alignment horizontal="right"/>
      <protection/>
    </xf>
    <xf numFmtId="0" fontId="26" fillId="0" borderId="0" xfId="0" applyNumberFormat="1" applyFont="1" applyAlignment="1">
      <alignment horizontal="center" wrapText="1"/>
    </xf>
    <xf numFmtId="0" fontId="27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4" fontId="26" fillId="0" borderId="29" xfId="0" applyNumberFormat="1" applyFont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27" fillId="0" borderId="0" xfId="0" applyFont="1" applyAlignment="1">
      <alignment horizontal="left" vertical="distributed" wrapText="1"/>
    </xf>
    <xf numFmtId="0" fontId="26" fillId="17" borderId="14" xfId="86" applyFont="1" applyFill="1" applyBorder="1" applyAlignment="1">
      <alignment horizontal="center" vertical="center" wrapText="1"/>
      <protection/>
    </xf>
    <xf numFmtId="49" fontId="27" fillId="17" borderId="14" xfId="86" applyNumberFormat="1" applyFont="1" applyFill="1" applyBorder="1" applyAlignment="1">
      <alignment horizontal="center" vertical="center" wrapText="1"/>
      <protection/>
    </xf>
    <xf numFmtId="4" fontId="27" fillId="17" borderId="14" xfId="86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left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20" xfId="0" applyFont="1" applyBorder="1" applyAlignment="1">
      <alignment horizontal="center" vertical="center" wrapText="1"/>
    </xf>
    <xf numFmtId="0" fontId="31" fillId="0" borderId="3" xfId="52" applyNumberFormat="1" applyFont="1" applyFill="1" applyAlignment="1" applyProtection="1">
      <alignment vertical="top" wrapText="1"/>
      <protection/>
    </xf>
    <xf numFmtId="0" fontId="28" fillId="0" borderId="3" xfId="52" applyNumberFormat="1" applyFont="1" applyFill="1" applyAlignment="1" applyProtection="1">
      <alignment vertical="top" wrapText="1"/>
      <protection/>
    </xf>
    <xf numFmtId="0" fontId="28" fillId="0" borderId="18" xfId="52" applyNumberFormat="1" applyFont="1" applyFill="1" applyBorder="1" applyAlignment="1" applyProtection="1">
      <alignment vertical="top" wrapText="1"/>
      <protection/>
    </xf>
    <xf numFmtId="0" fontId="36" fillId="20" borderId="0" xfId="0" applyFont="1" applyFill="1" applyAlignment="1">
      <alignment horizontal="left" wrapText="1"/>
    </xf>
    <xf numFmtId="0" fontId="36" fillId="20" borderId="0" xfId="0" applyFont="1" applyFill="1" applyAlignment="1">
      <alignment horizontal="center" vertical="center" wrapText="1"/>
    </xf>
    <xf numFmtId="0" fontId="31" fillId="0" borderId="14" xfId="52" applyNumberFormat="1" applyFont="1" applyFill="1" applyBorder="1" applyAlignment="1" applyProtection="1">
      <alignment vertical="top" wrapText="1"/>
      <protection/>
    </xf>
    <xf numFmtId="0" fontId="28" fillId="0" borderId="14" xfId="52" applyNumberFormat="1" applyFont="1" applyFill="1" applyBorder="1" applyAlignment="1" applyProtection="1">
      <alignment vertical="top" wrapText="1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20" borderId="0" xfId="0" applyFont="1" applyFill="1" applyAlignment="1">
      <alignment horizontal="center"/>
    </xf>
    <xf numFmtId="0" fontId="26" fillId="20" borderId="0" xfId="0" applyFont="1" applyFill="1" applyAlignment="1">
      <alignment horizontal="left"/>
    </xf>
    <xf numFmtId="0" fontId="36" fillId="20" borderId="0" xfId="0" applyFont="1" applyFill="1" applyAlignment="1">
      <alignment vertical="center"/>
    </xf>
    <xf numFmtId="0" fontId="36" fillId="2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6" fillId="20" borderId="0" xfId="0" applyFont="1" applyFill="1" applyAlignment="1">
      <alignment horizontal="center" wrapText="1"/>
    </xf>
    <xf numFmtId="0" fontId="28" fillId="0" borderId="0" xfId="45" applyNumberFormat="1" applyFont="1" applyBorder="1" applyProtection="1">
      <alignment horizontal="right"/>
      <protection/>
    </xf>
    <xf numFmtId="0" fontId="28" fillId="0" borderId="0" xfId="45" applyFont="1" applyBorder="1">
      <alignment horizontal="right"/>
      <protection/>
    </xf>
    <xf numFmtId="4" fontId="28" fillId="0" borderId="0" xfId="47" applyNumberFormat="1" applyFont="1" applyBorder="1" applyAlignment="1" applyProtection="1">
      <alignment horizontal="right" vertical="top" shrinkToFit="1"/>
      <protection/>
    </xf>
    <xf numFmtId="4" fontId="28" fillId="0" borderId="30" xfId="47" applyNumberFormat="1" applyFont="1" applyBorder="1" applyAlignment="1" applyProtection="1">
      <alignment horizontal="right" vertical="top" shrinkToFit="1"/>
      <protection/>
    </xf>
    <xf numFmtId="4" fontId="28" fillId="0" borderId="31" xfId="47" applyNumberFormat="1" applyFont="1" applyBorder="1" applyAlignment="1" applyProtection="1">
      <alignment horizontal="right" vertical="top" shrinkToFit="1"/>
      <protection/>
    </xf>
    <xf numFmtId="0" fontId="36" fillId="17" borderId="0" xfId="0" applyFont="1" applyFill="1" applyAlignment="1">
      <alignment horizontal="center"/>
    </xf>
    <xf numFmtId="0" fontId="27" fillId="17" borderId="0" xfId="0" applyFont="1" applyFill="1" applyBorder="1" applyAlignment="1">
      <alignment horizont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_источники 2005 год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7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8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9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0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1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2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3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4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5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6" name="Rectangle 1"/>
        <xdr:cNvSpPr>
          <a:spLocks/>
        </xdr:cNvSpPr>
      </xdr:nvSpPr>
      <xdr:spPr>
        <a:xfrm>
          <a:off x="7915275" y="76200"/>
          <a:ext cx="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B34" sqref="B34:G34"/>
    </sheetView>
  </sheetViews>
  <sheetFormatPr defaultColWidth="9.00390625" defaultRowHeight="12.75"/>
  <cols>
    <col min="1" max="1" width="7.125" style="19" customWidth="1"/>
    <col min="2" max="2" width="30.125" style="19" customWidth="1"/>
    <col min="3" max="3" width="48.25390625" style="19" customWidth="1"/>
    <col min="4" max="4" width="18.375" style="19" customWidth="1"/>
    <col min="5" max="5" width="29.875" style="19" hidden="1" customWidth="1"/>
    <col min="6" max="6" width="11.00390625" style="19" hidden="1" customWidth="1"/>
    <col min="7" max="7" width="0.12890625" style="19" hidden="1" customWidth="1"/>
    <col min="8" max="8" width="0.12890625" style="19" customWidth="1"/>
    <col min="9" max="9" width="16.75390625" style="19" customWidth="1"/>
    <col min="10" max="16384" width="9.125" style="19" customWidth="1"/>
  </cols>
  <sheetData>
    <row r="1" spans="3:4" ht="14.25">
      <c r="C1" s="20" t="s">
        <v>514</v>
      </c>
      <c r="D1" s="21"/>
    </row>
    <row r="2" spans="3:4" ht="14.25">
      <c r="C2" s="22" t="s">
        <v>79</v>
      </c>
      <c r="D2" s="22"/>
    </row>
    <row r="3" spans="3:4" ht="14.25">
      <c r="C3" s="23" t="s">
        <v>326</v>
      </c>
      <c r="D3" s="23"/>
    </row>
    <row r="4" spans="3:4" ht="14.25">
      <c r="C4" s="24" t="s">
        <v>515</v>
      </c>
      <c r="D4" s="23"/>
    </row>
    <row r="5" spans="3:4" ht="14.25">
      <c r="C5" s="23" t="s">
        <v>13</v>
      </c>
      <c r="D5" s="23"/>
    </row>
    <row r="6" spans="2:4" ht="14.25">
      <c r="B6" s="25"/>
      <c r="C6" s="24" t="s">
        <v>516</v>
      </c>
      <c r="D6" s="24"/>
    </row>
    <row r="7" spans="3:4" ht="14.25">
      <c r="C7" s="23" t="s">
        <v>14</v>
      </c>
      <c r="D7" s="23"/>
    </row>
    <row r="8" spans="3:4" ht="14.25">
      <c r="C8" s="23"/>
      <c r="D8" s="23"/>
    </row>
    <row r="9" spans="2:4" ht="31.5" customHeight="1">
      <c r="B9" s="157" t="s">
        <v>15</v>
      </c>
      <c r="C9" s="157"/>
      <c r="D9" s="26"/>
    </row>
    <row r="10" spans="1:4" ht="30" customHeight="1">
      <c r="A10" s="158" t="s">
        <v>386</v>
      </c>
      <c r="B10" s="158" t="s">
        <v>517</v>
      </c>
      <c r="C10" s="158" t="s">
        <v>518</v>
      </c>
      <c r="D10" s="160" t="s">
        <v>519</v>
      </c>
    </row>
    <row r="11" spans="1:4" ht="22.5" customHeight="1">
      <c r="A11" s="159"/>
      <c r="B11" s="159"/>
      <c r="C11" s="159"/>
      <c r="D11" s="161"/>
    </row>
    <row r="12" spans="1:4" ht="15" customHeight="1">
      <c r="A12" s="27">
        <v>1</v>
      </c>
      <c r="B12" s="28" t="s">
        <v>385</v>
      </c>
      <c r="C12" s="29">
        <v>3</v>
      </c>
      <c r="D12" s="30">
        <v>4</v>
      </c>
    </row>
    <row r="13" spans="1:9" ht="14.25">
      <c r="A13" s="27">
        <v>1</v>
      </c>
      <c r="B13" s="31" t="s">
        <v>520</v>
      </c>
      <c r="C13" s="32" t="s">
        <v>521</v>
      </c>
      <c r="D13" s="33">
        <f>D14</f>
        <v>16284767.29</v>
      </c>
      <c r="I13" s="25"/>
    </row>
    <row r="14" spans="1:4" ht="28.5">
      <c r="A14" s="27">
        <v>2</v>
      </c>
      <c r="B14" s="31" t="s">
        <v>522</v>
      </c>
      <c r="C14" s="32" t="s">
        <v>523</v>
      </c>
      <c r="D14" s="33">
        <f>D15</f>
        <v>16284767.29</v>
      </c>
    </row>
    <row r="15" spans="1:4" ht="105.75" customHeight="1">
      <c r="A15" s="27">
        <v>3</v>
      </c>
      <c r="B15" s="31" t="s">
        <v>524</v>
      </c>
      <c r="C15" s="34" t="s">
        <v>525</v>
      </c>
      <c r="D15" s="33">
        <f>D16</f>
        <v>16284767.29</v>
      </c>
    </row>
    <row r="16" spans="1:4" ht="209.25" customHeight="1">
      <c r="A16" s="27">
        <v>4</v>
      </c>
      <c r="B16" s="31" t="s">
        <v>526</v>
      </c>
      <c r="C16" s="35" t="s">
        <v>527</v>
      </c>
      <c r="D16" s="33">
        <v>16284767.29</v>
      </c>
    </row>
    <row r="17" spans="1:4" ht="14.25">
      <c r="A17" s="27">
        <v>5</v>
      </c>
      <c r="B17" s="31" t="s">
        <v>3</v>
      </c>
      <c r="C17" s="32" t="s">
        <v>4</v>
      </c>
      <c r="D17" s="33">
        <f>D18</f>
        <v>51232300</v>
      </c>
    </row>
    <row r="18" spans="1:4" ht="42.75">
      <c r="A18" s="27">
        <v>6</v>
      </c>
      <c r="B18" s="31" t="s">
        <v>5</v>
      </c>
      <c r="C18" s="36" t="s">
        <v>6</v>
      </c>
      <c r="D18" s="33">
        <f>D19</f>
        <v>51232300</v>
      </c>
    </row>
    <row r="19" spans="1:4" ht="28.5">
      <c r="A19" s="27">
        <v>7</v>
      </c>
      <c r="B19" s="37" t="s">
        <v>7</v>
      </c>
      <c r="C19" s="38" t="s">
        <v>8</v>
      </c>
      <c r="D19" s="33">
        <f>D20+D21+D23+D24</f>
        <v>51232300</v>
      </c>
    </row>
    <row r="20" spans="1:4" ht="35.25" customHeight="1">
      <c r="A20" s="27">
        <v>8</v>
      </c>
      <c r="B20" s="39" t="s">
        <v>80</v>
      </c>
      <c r="C20" s="40" t="s">
        <v>81</v>
      </c>
      <c r="D20" s="33">
        <v>50000</v>
      </c>
    </row>
    <row r="21" spans="1:4" ht="32.25" customHeight="1">
      <c r="A21" s="27">
        <v>9</v>
      </c>
      <c r="B21" s="15" t="s">
        <v>82</v>
      </c>
      <c r="C21" s="41" t="s">
        <v>83</v>
      </c>
      <c r="D21" s="33">
        <f>D22</f>
        <v>7557500</v>
      </c>
    </row>
    <row r="22" spans="1:4" ht="40.5" customHeight="1">
      <c r="A22" s="27">
        <v>10</v>
      </c>
      <c r="B22" s="15" t="s">
        <v>84</v>
      </c>
      <c r="C22" s="16" t="s">
        <v>85</v>
      </c>
      <c r="D22" s="33">
        <v>7557500</v>
      </c>
    </row>
    <row r="23" spans="1:4" ht="44.25" customHeight="1">
      <c r="A23" s="27">
        <v>11</v>
      </c>
      <c r="B23" s="42" t="s">
        <v>86</v>
      </c>
      <c r="C23" s="43" t="s">
        <v>87</v>
      </c>
      <c r="D23" s="33">
        <v>17398500</v>
      </c>
    </row>
    <row r="24" spans="1:4" ht="14.25">
      <c r="A24" s="27">
        <v>12</v>
      </c>
      <c r="B24" s="15" t="s">
        <v>9</v>
      </c>
      <c r="C24" s="17" t="s">
        <v>10</v>
      </c>
      <c r="D24" s="33">
        <f>D25</f>
        <v>26226300</v>
      </c>
    </row>
    <row r="25" spans="1:4" ht="14.25">
      <c r="A25" s="27">
        <v>13</v>
      </c>
      <c r="B25" s="15" t="s">
        <v>11</v>
      </c>
      <c r="C25" s="18" t="s">
        <v>12</v>
      </c>
      <c r="D25" s="33">
        <f>D27+D26</f>
        <v>26226300</v>
      </c>
    </row>
    <row r="26" spans="1:4" ht="112.5" customHeight="1">
      <c r="A26" s="27">
        <v>14</v>
      </c>
      <c r="B26" s="15" t="s">
        <v>88</v>
      </c>
      <c r="C26" s="44" t="s">
        <v>89</v>
      </c>
      <c r="D26" s="33">
        <v>23280000</v>
      </c>
    </row>
    <row r="27" spans="1:4" ht="71.25">
      <c r="A27" s="27">
        <v>15</v>
      </c>
      <c r="B27" s="27" t="s">
        <v>90</v>
      </c>
      <c r="C27" s="45" t="s">
        <v>91</v>
      </c>
      <c r="D27" s="33">
        <v>2946300</v>
      </c>
    </row>
    <row r="28" spans="1:4" ht="14.25">
      <c r="A28" s="27">
        <v>16</v>
      </c>
      <c r="B28" s="27"/>
      <c r="C28" s="46" t="s">
        <v>528</v>
      </c>
      <c r="D28" s="47">
        <f>D13+D17</f>
        <v>67517067.28999999</v>
      </c>
    </row>
    <row r="29" spans="1:4" ht="14.25">
      <c r="A29" s="156"/>
      <c r="B29" s="156"/>
      <c r="C29" s="156"/>
      <c r="D29" s="48"/>
    </row>
    <row r="30" spans="1:4" ht="14.25">
      <c r="A30" s="20"/>
      <c r="B30" s="20"/>
      <c r="C30" s="20"/>
      <c r="D30" s="48"/>
    </row>
    <row r="31" spans="1:4" ht="14.25">
      <c r="A31" s="20"/>
      <c r="B31" s="20"/>
      <c r="C31" s="20"/>
      <c r="D31" s="48"/>
    </row>
    <row r="32" spans="1:6" ht="14.25">
      <c r="A32" s="156"/>
      <c r="B32" s="156"/>
      <c r="C32" s="156"/>
      <c r="D32" s="156"/>
      <c r="E32" s="156"/>
      <c r="F32" s="156"/>
    </row>
    <row r="33" spans="2:7" ht="14.25">
      <c r="B33" s="49" t="s">
        <v>529</v>
      </c>
      <c r="C33" s="49"/>
      <c r="D33" s="49"/>
      <c r="E33" s="49"/>
      <c r="F33" s="50"/>
      <c r="G33" s="50"/>
    </row>
    <row r="34" spans="2:7" ht="14.25">
      <c r="B34" s="156" t="s">
        <v>530</v>
      </c>
      <c r="C34" s="156"/>
      <c r="D34" s="156"/>
      <c r="E34" s="156"/>
      <c r="F34" s="156"/>
      <c r="G34" s="156"/>
    </row>
    <row r="35" spans="2:7" ht="14.25">
      <c r="B35" s="50"/>
      <c r="C35" s="50"/>
      <c r="D35" s="50"/>
      <c r="E35" s="50"/>
      <c r="F35" s="50"/>
      <c r="G35" s="50"/>
    </row>
    <row r="36" spans="2:7" ht="14.25">
      <c r="B36" s="50" t="s">
        <v>454</v>
      </c>
      <c r="C36" s="51"/>
      <c r="D36" s="51" t="s">
        <v>440</v>
      </c>
      <c r="E36" s="50"/>
      <c r="F36" s="50"/>
      <c r="G36" s="50"/>
    </row>
  </sheetData>
  <sheetProtection/>
  <mergeCells count="8">
    <mergeCell ref="A29:C29"/>
    <mergeCell ref="A32:F32"/>
    <mergeCell ref="B34:G34"/>
    <mergeCell ref="B9:C9"/>
    <mergeCell ref="A10:A11"/>
    <mergeCell ref="B10:B11"/>
    <mergeCell ref="C10:C11"/>
    <mergeCell ref="D10:D1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C47" sqref="C47:D47"/>
    </sheetView>
  </sheetViews>
  <sheetFormatPr defaultColWidth="9.00390625" defaultRowHeight="12.75"/>
  <cols>
    <col min="1" max="1" width="2.875" style="0" customWidth="1"/>
    <col min="3" max="3" width="38.125" style="0" customWidth="1"/>
    <col min="4" max="4" width="17.00390625" style="0" customWidth="1"/>
    <col min="5" max="5" width="14.625" style="0" customWidth="1"/>
  </cols>
  <sheetData>
    <row r="1" spans="4:6" ht="12.75">
      <c r="D1" s="176" t="s">
        <v>125</v>
      </c>
      <c r="E1" s="176"/>
      <c r="F1" s="176"/>
    </row>
    <row r="2" ht="12.75">
      <c r="F2" s="11" t="s">
        <v>332</v>
      </c>
    </row>
    <row r="3" spans="4:6" ht="12.75">
      <c r="D3" s="177" t="s">
        <v>331</v>
      </c>
      <c r="E3" s="177"/>
      <c r="F3" s="177"/>
    </row>
    <row r="4" spans="4:6" ht="12.75">
      <c r="D4" s="13" t="s">
        <v>102</v>
      </c>
      <c r="E4" s="6"/>
      <c r="F4" s="6"/>
    </row>
    <row r="5" spans="4:6" ht="12.75">
      <c r="D5" s="6" t="s">
        <v>103</v>
      </c>
      <c r="E5" s="6"/>
      <c r="F5" s="6"/>
    </row>
    <row r="6" spans="4:6" ht="12.75">
      <c r="D6" s="177" t="s">
        <v>104</v>
      </c>
      <c r="E6" s="177"/>
      <c r="F6" s="177"/>
    </row>
    <row r="7" spans="4:6" ht="12.75">
      <c r="D7" s="177" t="s">
        <v>105</v>
      </c>
      <c r="E7" s="177"/>
      <c r="F7" s="177"/>
    </row>
    <row r="8" spans="4:6" ht="12.75">
      <c r="D8" s="177" t="s">
        <v>106</v>
      </c>
      <c r="E8" s="177"/>
      <c r="F8" s="177"/>
    </row>
    <row r="9" spans="4:6" ht="12.75">
      <c r="D9" s="6"/>
      <c r="E9" s="6"/>
      <c r="F9" s="6"/>
    </row>
    <row r="10" spans="1:5" ht="12.75" customHeight="1">
      <c r="A10" s="19"/>
      <c r="B10" s="178" t="s">
        <v>107</v>
      </c>
      <c r="C10" s="178"/>
      <c r="D10" s="178"/>
      <c r="E10" s="178"/>
    </row>
    <row r="11" spans="1:5" ht="14.25">
      <c r="A11" s="19"/>
      <c r="B11" s="181" t="s">
        <v>108</v>
      </c>
      <c r="C11" s="181"/>
      <c r="D11" s="181"/>
      <c r="E11" s="19"/>
    </row>
    <row r="12" spans="1:5" ht="14.25">
      <c r="A12" s="19"/>
      <c r="B12" s="19"/>
      <c r="C12" s="19"/>
      <c r="D12" s="19"/>
      <c r="E12" s="19"/>
    </row>
    <row r="13" spans="1:5" ht="40.5" customHeight="1">
      <c r="A13" s="19"/>
      <c r="B13" s="174" t="s">
        <v>109</v>
      </c>
      <c r="C13" s="174"/>
      <c r="D13" s="174"/>
      <c r="E13" s="174"/>
    </row>
    <row r="14" spans="1:5" ht="14.25">
      <c r="A14" s="19"/>
      <c r="B14" s="175"/>
      <c r="C14" s="175"/>
      <c r="D14" s="175"/>
      <c r="E14" s="175"/>
    </row>
    <row r="15" spans="1:5" ht="45.75" customHeight="1">
      <c r="A15" s="19"/>
      <c r="B15" s="56" t="s">
        <v>386</v>
      </c>
      <c r="C15" s="56" t="s">
        <v>443</v>
      </c>
      <c r="D15" s="56" t="s">
        <v>444</v>
      </c>
      <c r="E15" s="57" t="s">
        <v>445</v>
      </c>
    </row>
    <row r="16" spans="1:13" ht="71.25">
      <c r="A16" s="19"/>
      <c r="B16" s="46">
        <v>1</v>
      </c>
      <c r="C16" s="58" t="s">
        <v>455</v>
      </c>
      <c r="D16" s="59" t="s">
        <v>446</v>
      </c>
      <c r="E16" s="60">
        <v>15000000</v>
      </c>
      <c r="M16" s="6"/>
    </row>
    <row r="17" spans="1:13" ht="14.25">
      <c r="A17" s="19"/>
      <c r="B17" s="19"/>
      <c r="C17" s="19"/>
      <c r="D17" s="19"/>
      <c r="E17" s="19"/>
      <c r="M17" s="12"/>
    </row>
    <row r="18" spans="1:13" ht="14.25">
      <c r="A18" s="19"/>
      <c r="B18" s="19"/>
      <c r="C18" s="19"/>
      <c r="D18" s="19"/>
      <c r="E18" s="19"/>
      <c r="M18" s="6"/>
    </row>
    <row r="19" spans="1:13" ht="43.5" customHeight="1">
      <c r="A19" s="19"/>
      <c r="B19" s="174" t="s">
        <v>110</v>
      </c>
      <c r="C19" s="174"/>
      <c r="D19" s="174"/>
      <c r="E19" s="174"/>
      <c r="M19" s="13"/>
    </row>
    <row r="20" spans="1:13" ht="14.25">
      <c r="A20" s="19"/>
      <c r="B20" s="19"/>
      <c r="C20" s="19"/>
      <c r="D20" s="19"/>
      <c r="E20" s="19"/>
      <c r="M20" s="6"/>
    </row>
    <row r="21" spans="1:13" ht="38.25">
      <c r="A21" s="19"/>
      <c r="B21" s="128" t="s">
        <v>321</v>
      </c>
      <c r="C21" s="2" t="s">
        <v>322</v>
      </c>
      <c r="D21" s="129" t="s">
        <v>323</v>
      </c>
      <c r="E21" s="129" t="s">
        <v>445</v>
      </c>
      <c r="M21" s="6"/>
    </row>
    <row r="22" spans="1:13" ht="14.25">
      <c r="A22" s="19"/>
      <c r="B22" s="129">
        <v>1</v>
      </c>
      <c r="C22" s="130">
        <v>2</v>
      </c>
      <c r="D22" s="129">
        <v>3</v>
      </c>
      <c r="E22" s="129">
        <v>4</v>
      </c>
      <c r="M22" s="6"/>
    </row>
    <row r="23" spans="1:13" ht="51">
      <c r="A23" s="19"/>
      <c r="B23" s="2">
        <v>1</v>
      </c>
      <c r="C23" s="131" t="s">
        <v>324</v>
      </c>
      <c r="D23" s="128" t="s">
        <v>325</v>
      </c>
      <c r="E23" s="132">
        <v>2234728</v>
      </c>
      <c r="M23" s="6"/>
    </row>
    <row r="24" spans="1:13" ht="14.25">
      <c r="A24" s="19"/>
      <c r="B24" s="46">
        <v>2</v>
      </c>
      <c r="C24" s="46" t="s">
        <v>116</v>
      </c>
      <c r="D24" s="46"/>
      <c r="E24" s="47">
        <f>E23</f>
        <v>2234728</v>
      </c>
      <c r="M24" s="6"/>
    </row>
    <row r="25" spans="1:13" ht="14.25">
      <c r="A25" s="19"/>
      <c r="B25" s="19"/>
      <c r="C25" s="19"/>
      <c r="D25" s="19"/>
      <c r="E25" s="19"/>
      <c r="M25" s="14"/>
    </row>
    <row r="26" spans="1:5" ht="14.25">
      <c r="A26" s="19"/>
      <c r="B26" s="19"/>
      <c r="C26" s="19"/>
      <c r="D26" s="19"/>
      <c r="E26" s="19"/>
    </row>
    <row r="27" spans="1:5" ht="14.25">
      <c r="A27" s="19"/>
      <c r="B27" s="19" t="s">
        <v>111</v>
      </c>
      <c r="C27" s="19"/>
      <c r="D27" s="19"/>
      <c r="E27" s="19"/>
    </row>
    <row r="28" spans="1:5" ht="14.25">
      <c r="A28" s="19"/>
      <c r="B28" s="50" t="s">
        <v>112</v>
      </c>
      <c r="C28" s="19"/>
      <c r="D28" s="19"/>
      <c r="E28" s="19"/>
    </row>
    <row r="29" spans="1:5" ht="14.25">
      <c r="A29" s="19"/>
      <c r="B29" s="178" t="s">
        <v>113</v>
      </c>
      <c r="C29" s="178"/>
      <c r="D29" s="178"/>
      <c r="E29" s="178"/>
    </row>
    <row r="30" spans="1:5" ht="14.25">
      <c r="A30" s="19"/>
      <c r="B30" s="19"/>
      <c r="C30" s="19"/>
      <c r="D30" s="19"/>
      <c r="E30" s="19"/>
    </row>
    <row r="31" spans="1:5" ht="66" customHeight="1">
      <c r="A31" s="19"/>
      <c r="B31" s="56" t="s">
        <v>386</v>
      </c>
      <c r="C31" s="56" t="s">
        <v>114</v>
      </c>
      <c r="D31" s="179" t="s">
        <v>447</v>
      </c>
      <c r="E31" s="180"/>
    </row>
    <row r="32" spans="1:5" ht="36" customHeight="1">
      <c r="A32" s="19"/>
      <c r="B32" s="46">
        <v>1</v>
      </c>
      <c r="C32" s="58" t="s">
        <v>448</v>
      </c>
      <c r="D32" s="182">
        <v>30052844</v>
      </c>
      <c r="E32" s="183"/>
    </row>
    <row r="33" spans="2:5" ht="40.5" customHeight="1">
      <c r="B33" s="2">
        <v>2</v>
      </c>
      <c r="C33" s="1" t="s">
        <v>115</v>
      </c>
      <c r="D33" s="184">
        <v>2234728</v>
      </c>
      <c r="E33" s="185"/>
    </row>
    <row r="34" spans="2:5" ht="24.75" customHeight="1">
      <c r="B34" s="2">
        <v>3</v>
      </c>
      <c r="C34" s="61" t="s">
        <v>116</v>
      </c>
      <c r="D34" s="184">
        <f>D32+D33</f>
        <v>32287572</v>
      </c>
      <c r="E34" s="185"/>
    </row>
    <row r="35" spans="2:5" ht="24.75" customHeight="1">
      <c r="B35" s="3"/>
      <c r="C35" s="4"/>
      <c r="D35" s="5"/>
      <c r="E35" s="7"/>
    </row>
    <row r="36" spans="2:7" ht="15">
      <c r="B36" s="192" t="s">
        <v>504</v>
      </c>
      <c r="C36" s="192"/>
      <c r="D36" s="192"/>
      <c r="E36" s="192"/>
      <c r="F36" s="193"/>
      <c r="G36" s="193"/>
    </row>
    <row r="37" spans="2:7" ht="15">
      <c r="B37" s="190" t="s">
        <v>505</v>
      </c>
      <c r="C37" s="190"/>
      <c r="D37" s="190"/>
      <c r="E37" s="190"/>
      <c r="F37" s="190"/>
      <c r="G37" s="190"/>
    </row>
    <row r="38" spans="2:7" ht="15">
      <c r="B38" s="193"/>
      <c r="C38" s="193"/>
      <c r="D38" s="193"/>
      <c r="E38" s="193"/>
      <c r="F38" s="193"/>
      <c r="G38" s="193"/>
    </row>
    <row r="39" spans="2:7" ht="15">
      <c r="B39" s="193" t="s">
        <v>258</v>
      </c>
      <c r="C39" s="193"/>
      <c r="D39" s="193"/>
      <c r="E39" s="195" t="s">
        <v>440</v>
      </c>
      <c r="F39" s="195"/>
      <c r="G39" s="195"/>
    </row>
    <row r="40" spans="2:7" ht="15">
      <c r="B40" s="8"/>
      <c r="C40" s="9"/>
      <c r="D40" s="10"/>
      <c r="E40" s="10"/>
      <c r="F40" s="10"/>
      <c r="G40" s="10"/>
    </row>
  </sheetData>
  <sheetProtection/>
  <mergeCells count="17">
    <mergeCell ref="D8:F8"/>
    <mergeCell ref="B29:E29"/>
    <mergeCell ref="D31:E31"/>
    <mergeCell ref="B10:E10"/>
    <mergeCell ref="B11:D11"/>
    <mergeCell ref="D1:F1"/>
    <mergeCell ref="D3:F3"/>
    <mergeCell ref="D6:F6"/>
    <mergeCell ref="D7:F7"/>
    <mergeCell ref="B13:E13"/>
    <mergeCell ref="B14:E14"/>
    <mergeCell ref="B19:E19"/>
    <mergeCell ref="D32:E32"/>
    <mergeCell ref="D33:E33"/>
    <mergeCell ref="D34:E34"/>
    <mergeCell ref="B37:G37"/>
    <mergeCell ref="E39:G3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5.25390625" style="19" customWidth="1"/>
    <col min="2" max="2" width="47.875" style="19" customWidth="1"/>
    <col min="3" max="3" width="28.75390625" style="19" customWidth="1"/>
    <col min="4" max="4" width="18.75390625" style="19" customWidth="1"/>
    <col min="5" max="5" width="9.125" style="19" customWidth="1"/>
    <col min="6" max="6" width="15.75390625" style="19" customWidth="1"/>
    <col min="7" max="16384" width="9.125" style="19" customWidth="1"/>
  </cols>
  <sheetData>
    <row r="1" spans="1:3" ht="14.25">
      <c r="A1" s="110"/>
      <c r="B1" s="111"/>
      <c r="C1" s="50" t="s">
        <v>546</v>
      </c>
    </row>
    <row r="2" spans="1:3" ht="14.25">
      <c r="A2" s="110"/>
      <c r="B2" s="111"/>
      <c r="C2" s="19" t="s">
        <v>332</v>
      </c>
    </row>
    <row r="3" spans="1:3" ht="12.75" customHeight="1">
      <c r="A3" s="110"/>
      <c r="B3" s="111"/>
      <c r="C3" s="19" t="s">
        <v>259</v>
      </c>
    </row>
    <row r="4" spans="1:3" ht="14.25">
      <c r="A4" s="110"/>
      <c r="B4" s="109"/>
      <c r="C4" s="19" t="s">
        <v>384</v>
      </c>
    </row>
    <row r="5" spans="1:3" ht="14.25">
      <c r="A5" s="110"/>
      <c r="B5" s="109"/>
      <c r="C5" s="19" t="s">
        <v>260</v>
      </c>
    </row>
    <row r="6" spans="1:3" ht="14.25">
      <c r="A6" s="110"/>
      <c r="B6" s="109"/>
      <c r="C6" s="79" t="s">
        <v>119</v>
      </c>
    </row>
    <row r="7" spans="1:3" ht="14.25">
      <c r="A7" s="110"/>
      <c r="B7" s="109"/>
      <c r="C7" s="19" t="s">
        <v>318</v>
      </c>
    </row>
    <row r="8" spans="1:4" ht="2.25" customHeight="1">
      <c r="A8" s="110"/>
      <c r="B8" s="109"/>
      <c r="C8" s="109"/>
      <c r="D8" s="112"/>
    </row>
    <row r="9" spans="1:4" ht="14.25" hidden="1">
      <c r="A9" s="110"/>
      <c r="B9" s="109"/>
      <c r="C9" s="109"/>
      <c r="D9" s="112"/>
    </row>
    <row r="10" spans="1:4" ht="14.25">
      <c r="A10" s="110"/>
      <c r="B10" s="109"/>
      <c r="C10" s="109" t="s">
        <v>388</v>
      </c>
      <c r="D10" s="112"/>
    </row>
    <row r="11" spans="1:4" ht="15">
      <c r="A11" s="218" t="s">
        <v>389</v>
      </c>
      <c r="B11" s="218"/>
      <c r="C11" s="218"/>
      <c r="D11" s="218"/>
    </row>
    <row r="12" spans="1:4" ht="15">
      <c r="A12" s="218" t="s">
        <v>503</v>
      </c>
      <c r="B12" s="218"/>
      <c r="C12" s="218"/>
      <c r="D12" s="218"/>
    </row>
    <row r="13" spans="1:4" ht="4.5" customHeight="1">
      <c r="A13" s="110"/>
      <c r="B13" s="111"/>
      <c r="C13" s="113"/>
      <c r="D13" s="114"/>
    </row>
    <row r="14" spans="1:4" ht="57">
      <c r="A14" s="115" t="s">
        <v>390</v>
      </c>
      <c r="B14" s="116" t="s">
        <v>391</v>
      </c>
      <c r="C14" s="116" t="s">
        <v>392</v>
      </c>
      <c r="D14" s="117" t="s">
        <v>393</v>
      </c>
    </row>
    <row r="15" spans="1:4" ht="14.25">
      <c r="A15" s="122">
        <v>1</v>
      </c>
      <c r="B15" s="123" t="s">
        <v>385</v>
      </c>
      <c r="C15" s="123" t="s">
        <v>394</v>
      </c>
      <c r="D15" s="124" t="s">
        <v>395</v>
      </c>
    </row>
    <row r="16" spans="1:4" ht="29.25" customHeight="1">
      <c r="A16" s="122">
        <v>1</v>
      </c>
      <c r="B16" s="92" t="s">
        <v>396</v>
      </c>
      <c r="C16" s="93" t="s">
        <v>397</v>
      </c>
      <c r="D16" s="47">
        <f>D22</f>
        <v>10615000</v>
      </c>
    </row>
    <row r="17" spans="1:6" ht="26.25" customHeight="1">
      <c r="A17" s="122">
        <v>2</v>
      </c>
      <c r="B17" s="92" t="s">
        <v>398</v>
      </c>
      <c r="C17" s="93" t="s">
        <v>399</v>
      </c>
      <c r="D17" s="47">
        <f>D18+D20</f>
        <v>-7881251.16</v>
      </c>
      <c r="F17" s="25"/>
    </row>
    <row r="18" spans="1:4" ht="50.25" customHeight="1">
      <c r="A18" s="122">
        <v>3</v>
      </c>
      <c r="B18" s="92" t="s">
        <v>400</v>
      </c>
      <c r="C18" s="93" t="s">
        <v>401</v>
      </c>
      <c r="D18" s="47">
        <v>0</v>
      </c>
    </row>
    <row r="19" spans="1:4" ht="58.5" customHeight="1">
      <c r="A19" s="122">
        <v>4</v>
      </c>
      <c r="B19" s="94" t="s">
        <v>313</v>
      </c>
      <c r="C19" s="95" t="s">
        <v>402</v>
      </c>
      <c r="D19" s="47">
        <v>0</v>
      </c>
    </row>
    <row r="20" spans="1:4" ht="58.5" customHeight="1">
      <c r="A20" s="122">
        <v>5</v>
      </c>
      <c r="B20" s="92" t="s">
        <v>403</v>
      </c>
      <c r="C20" s="96" t="s">
        <v>404</v>
      </c>
      <c r="D20" s="47">
        <f>D21</f>
        <v>-7881251.16</v>
      </c>
    </row>
    <row r="21" spans="1:4" ht="54.75" customHeight="1">
      <c r="A21" s="122">
        <v>6</v>
      </c>
      <c r="B21" s="94" t="s">
        <v>405</v>
      </c>
      <c r="C21" s="95" t="s">
        <v>406</v>
      </c>
      <c r="D21" s="47">
        <v>-7881251.16</v>
      </c>
    </row>
    <row r="22" spans="1:4" ht="28.5">
      <c r="A22" s="122">
        <v>7</v>
      </c>
      <c r="B22" s="97" t="s">
        <v>407</v>
      </c>
      <c r="C22" s="96" t="s">
        <v>408</v>
      </c>
      <c r="D22" s="47">
        <f>D23+D24</f>
        <v>10615000</v>
      </c>
    </row>
    <row r="23" spans="1:4" ht="28.5">
      <c r="A23" s="122">
        <v>8</v>
      </c>
      <c r="B23" s="94" t="s">
        <v>409</v>
      </c>
      <c r="C23" s="95" t="s">
        <v>410</v>
      </c>
      <c r="D23" s="47">
        <f>-(1549822006+D18+D27+7557500+17398500+2946300+50000+23280000+16284767.29)</f>
        <v>-1655273168.45</v>
      </c>
    </row>
    <row r="24" spans="1:4" ht="25.5" customHeight="1">
      <c r="A24" s="122">
        <v>9</v>
      </c>
      <c r="B24" s="94" t="s">
        <v>411</v>
      </c>
      <c r="C24" s="95" t="s">
        <v>412</v>
      </c>
      <c r="D24" s="47">
        <f>1560437006-(D21)+(-D26)+7557500+17398500+2946300+50000+23280000+16284767.29</f>
        <v>1665888168.45</v>
      </c>
    </row>
    <row r="25" spans="1:4" ht="30" customHeight="1">
      <c r="A25" s="122">
        <v>10</v>
      </c>
      <c r="B25" s="92" t="s">
        <v>413</v>
      </c>
      <c r="C25" s="98" t="s">
        <v>414</v>
      </c>
      <c r="D25" s="47">
        <f>D26</f>
        <v>-30052844</v>
      </c>
    </row>
    <row r="26" spans="1:4" ht="98.25" customHeight="1">
      <c r="A26" s="122">
        <v>11</v>
      </c>
      <c r="B26" s="94" t="s">
        <v>415</v>
      </c>
      <c r="C26" s="99" t="s">
        <v>416</v>
      </c>
      <c r="D26" s="47">
        <v>-30052844</v>
      </c>
    </row>
    <row r="27" spans="1:4" ht="40.5" customHeight="1">
      <c r="A27" s="122">
        <v>12</v>
      </c>
      <c r="B27" s="92" t="s">
        <v>417</v>
      </c>
      <c r="C27" s="93" t="s">
        <v>418</v>
      </c>
      <c r="D27" s="47">
        <f>D28</f>
        <v>37934095.16</v>
      </c>
    </row>
    <row r="28" spans="1:4" ht="40.5" customHeight="1">
      <c r="A28" s="122">
        <v>13</v>
      </c>
      <c r="B28" s="94" t="s">
        <v>419</v>
      </c>
      <c r="C28" s="95" t="s">
        <v>420</v>
      </c>
      <c r="D28" s="47">
        <v>37934095.16</v>
      </c>
    </row>
    <row r="29" spans="1:4" ht="14.25">
      <c r="A29" s="125"/>
      <c r="B29" s="126"/>
      <c r="C29" s="126"/>
      <c r="D29" s="127"/>
    </row>
    <row r="30" spans="1:4" ht="14.25">
      <c r="A30" s="125"/>
      <c r="B30" s="126"/>
      <c r="C30" s="126"/>
      <c r="D30" s="127"/>
    </row>
    <row r="31" spans="1:4" ht="15.75" customHeight="1">
      <c r="A31" s="186"/>
      <c r="B31" s="186"/>
      <c r="C31" s="186"/>
      <c r="D31" s="186"/>
    </row>
    <row r="32" spans="2:7" ht="15">
      <c r="B32" s="192" t="s">
        <v>507</v>
      </c>
      <c r="C32" s="192"/>
      <c r="D32" s="192"/>
      <c r="E32" s="192"/>
      <c r="F32" s="193"/>
      <c r="G32" s="193"/>
    </row>
    <row r="33" spans="2:7" ht="15">
      <c r="B33" s="190" t="s">
        <v>508</v>
      </c>
      <c r="C33" s="190"/>
      <c r="D33" s="190"/>
      <c r="E33" s="190"/>
      <c r="F33" s="190"/>
      <c r="G33" s="190"/>
    </row>
    <row r="34" spans="2:7" ht="15">
      <c r="B34" s="193"/>
      <c r="C34" s="193"/>
      <c r="D34" s="193"/>
      <c r="E34" s="193"/>
      <c r="F34" s="193"/>
      <c r="G34" s="193"/>
    </row>
    <row r="35" spans="2:7" ht="15">
      <c r="B35" s="193" t="s">
        <v>509</v>
      </c>
      <c r="C35" s="195" t="s">
        <v>440</v>
      </c>
      <c r="D35" s="195"/>
      <c r="E35" s="193"/>
      <c r="F35" s="193"/>
      <c r="G35" s="193"/>
    </row>
    <row r="36" ht="14.25">
      <c r="B36" s="50"/>
    </row>
    <row r="37" spans="2:3" ht="14.25">
      <c r="B37" s="50"/>
      <c r="C37" s="50"/>
    </row>
    <row r="38" spans="2:3" ht="14.25">
      <c r="B38" s="50"/>
      <c r="C38" s="25"/>
    </row>
    <row r="39" spans="2:3" ht="14.25">
      <c r="B39" s="50"/>
      <c r="C39" s="25"/>
    </row>
  </sheetData>
  <sheetProtection/>
  <mergeCells count="5">
    <mergeCell ref="C35:D35"/>
    <mergeCell ref="A11:D11"/>
    <mergeCell ref="A12:D12"/>
    <mergeCell ref="A31:D31"/>
    <mergeCell ref="B33:G3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22">
      <selection activeCell="I16" sqref="I16"/>
    </sheetView>
  </sheetViews>
  <sheetFormatPr defaultColWidth="9.00390625" defaultRowHeight="12.75"/>
  <cols>
    <col min="1" max="1" width="5.25390625" style="19" customWidth="1"/>
    <col min="2" max="2" width="34.75390625" style="19" customWidth="1"/>
    <col min="3" max="3" width="30.75390625" style="19" customWidth="1"/>
    <col min="4" max="5" width="17.00390625" style="19" customWidth="1"/>
    <col min="6" max="6" width="12.75390625" style="19" bestFit="1" customWidth="1"/>
    <col min="7" max="16384" width="9.125" style="19" customWidth="1"/>
  </cols>
  <sheetData>
    <row r="1" spans="1:5" ht="14.25">
      <c r="A1" s="110"/>
      <c r="B1" s="111"/>
      <c r="C1" s="219" t="s">
        <v>319</v>
      </c>
      <c r="D1" s="219"/>
      <c r="E1" s="219"/>
    </row>
    <row r="2" spans="1:5" ht="9.75" customHeight="1">
      <c r="A2" s="110"/>
      <c r="B2" s="111"/>
      <c r="C2" s="219"/>
      <c r="D2" s="219"/>
      <c r="E2" s="219"/>
    </row>
    <row r="3" spans="1:5" ht="14.25">
      <c r="A3" s="110"/>
      <c r="B3" s="111"/>
      <c r="C3" s="205" t="s">
        <v>332</v>
      </c>
      <c r="D3" s="205"/>
      <c r="E3" s="205"/>
    </row>
    <row r="4" spans="1:5" ht="14.25">
      <c r="A4" s="110"/>
      <c r="B4" s="109"/>
      <c r="C4" s="205" t="s">
        <v>330</v>
      </c>
      <c r="D4" s="205"/>
      <c r="E4" s="205"/>
    </row>
    <row r="5" spans="1:5" ht="14.25">
      <c r="A5" s="110"/>
      <c r="B5" s="109"/>
      <c r="C5" s="205" t="s">
        <v>384</v>
      </c>
      <c r="D5" s="205"/>
      <c r="E5" s="205"/>
    </row>
    <row r="6" spans="1:5" ht="14.25">
      <c r="A6" s="110"/>
      <c r="B6" s="109"/>
      <c r="C6" s="205" t="s">
        <v>260</v>
      </c>
      <c r="D6" s="205"/>
      <c r="E6" s="205"/>
    </row>
    <row r="7" spans="1:5" ht="14.25">
      <c r="A7" s="110"/>
      <c r="B7" s="109"/>
      <c r="C7" s="207" t="s">
        <v>119</v>
      </c>
      <c r="D7" s="207"/>
      <c r="E7" s="207"/>
    </row>
    <row r="8" spans="1:5" ht="14.25">
      <c r="A8" s="110"/>
      <c r="B8" s="109"/>
      <c r="C8" s="205" t="s">
        <v>318</v>
      </c>
      <c r="D8" s="205"/>
      <c r="E8" s="205"/>
    </row>
    <row r="9" spans="1:4" ht="14.25">
      <c r="A9" s="110"/>
      <c r="B9" s="109"/>
      <c r="C9" s="109" t="s">
        <v>388</v>
      </c>
      <c r="D9" s="112"/>
    </row>
    <row r="10" spans="1:4" ht="15">
      <c r="A10" s="218" t="s">
        <v>389</v>
      </c>
      <c r="B10" s="218"/>
      <c r="C10" s="218"/>
      <c r="D10" s="218"/>
    </row>
    <row r="11" spans="1:4" ht="15">
      <c r="A11" s="218" t="s">
        <v>320</v>
      </c>
      <c r="B11" s="218"/>
      <c r="C11" s="218"/>
      <c r="D11" s="218"/>
    </row>
    <row r="12" spans="1:4" ht="4.5" customHeight="1">
      <c r="A12" s="110"/>
      <c r="B12" s="111"/>
      <c r="C12" s="113"/>
      <c r="D12" s="114"/>
    </row>
    <row r="13" spans="1:5" ht="20.25" customHeight="1">
      <c r="A13" s="187" t="s">
        <v>390</v>
      </c>
      <c r="B13" s="188" t="s">
        <v>391</v>
      </c>
      <c r="C13" s="188" t="s">
        <v>392</v>
      </c>
      <c r="D13" s="189" t="s">
        <v>393</v>
      </c>
      <c r="E13" s="189"/>
    </row>
    <row r="14" spans="1:5" ht="48" customHeight="1">
      <c r="A14" s="187"/>
      <c r="B14" s="188"/>
      <c r="C14" s="188"/>
      <c r="D14" s="117" t="s">
        <v>534</v>
      </c>
      <c r="E14" s="118" t="s">
        <v>93</v>
      </c>
    </row>
    <row r="15" spans="1:5" ht="14.25">
      <c r="A15" s="119">
        <v>1</v>
      </c>
      <c r="B15" s="120" t="s">
        <v>385</v>
      </c>
      <c r="C15" s="120" t="s">
        <v>394</v>
      </c>
      <c r="D15" s="121" t="s">
        <v>395</v>
      </c>
      <c r="E15" s="27">
        <v>5</v>
      </c>
    </row>
    <row r="16" spans="1:6" ht="28.5">
      <c r="A16" s="122">
        <v>1</v>
      </c>
      <c r="B16" s="92" t="s">
        <v>396</v>
      </c>
      <c r="C16" s="100" t="s">
        <v>397</v>
      </c>
      <c r="D16" s="101">
        <f>D22</f>
        <v>10513000</v>
      </c>
      <c r="E16" s="101">
        <f>E22</f>
        <v>11536000</v>
      </c>
      <c r="F16" s="25"/>
    </row>
    <row r="17" spans="1:5" ht="42.75">
      <c r="A17" s="122">
        <v>2</v>
      </c>
      <c r="B17" s="92" t="s">
        <v>398</v>
      </c>
      <c r="C17" s="100" t="s">
        <v>399</v>
      </c>
      <c r="D17" s="102">
        <f>D18+D20</f>
        <v>-7881251.16</v>
      </c>
      <c r="E17" s="102">
        <f>E18+E20</f>
        <v>-7345536.16</v>
      </c>
    </row>
    <row r="18" spans="1:5" ht="61.5" customHeight="1">
      <c r="A18" s="122">
        <v>3</v>
      </c>
      <c r="B18" s="92" t="s">
        <v>400</v>
      </c>
      <c r="C18" s="100" t="s">
        <v>547</v>
      </c>
      <c r="D18" s="101">
        <f>D19</f>
        <v>0</v>
      </c>
      <c r="E18" s="101">
        <f>E19</f>
        <v>0</v>
      </c>
    </row>
    <row r="19" spans="1:5" ht="71.25">
      <c r="A19" s="122">
        <v>4</v>
      </c>
      <c r="B19" s="103" t="s">
        <v>313</v>
      </c>
      <c r="C19" s="27" t="s">
        <v>314</v>
      </c>
      <c r="D19" s="104">
        <v>0</v>
      </c>
      <c r="E19" s="104">
        <v>0</v>
      </c>
    </row>
    <row r="20" spans="1:5" ht="73.5" customHeight="1">
      <c r="A20" s="122">
        <v>5</v>
      </c>
      <c r="B20" s="92" t="s">
        <v>403</v>
      </c>
      <c r="C20" s="100" t="s">
        <v>548</v>
      </c>
      <c r="D20" s="101">
        <f>D21</f>
        <v>-7881251.16</v>
      </c>
      <c r="E20" s="101">
        <f>E21</f>
        <v>-7345536.16</v>
      </c>
    </row>
    <row r="21" spans="1:5" ht="71.25">
      <c r="A21" s="122">
        <v>6</v>
      </c>
      <c r="B21" s="94" t="s">
        <v>315</v>
      </c>
      <c r="C21" s="105" t="s">
        <v>316</v>
      </c>
      <c r="D21" s="104">
        <v>-7881251.16</v>
      </c>
      <c r="E21" s="104">
        <v>-7345536.16</v>
      </c>
    </row>
    <row r="22" spans="1:5" ht="42.75">
      <c r="A22" s="122">
        <v>7</v>
      </c>
      <c r="B22" s="97" t="s">
        <v>407</v>
      </c>
      <c r="C22" s="100" t="s">
        <v>408</v>
      </c>
      <c r="D22" s="102">
        <f>D23+D24</f>
        <v>10513000</v>
      </c>
      <c r="E22" s="102">
        <f>E23+E24</f>
        <v>11536000</v>
      </c>
    </row>
    <row r="23" spans="1:5" ht="42.75">
      <c r="A23" s="122">
        <v>8</v>
      </c>
      <c r="B23" s="94" t="s">
        <v>409</v>
      </c>
      <c r="C23" s="106" t="s">
        <v>410</v>
      </c>
      <c r="D23" s="107">
        <f>-(1419264768+D18+D27+30434328.36+2010000+8491200)</f>
        <v>-1483081547.52</v>
      </c>
      <c r="E23" s="107">
        <f>-(1452353002+E18+E27+7789200+5076800)</f>
        <v>-1487564538.16</v>
      </c>
    </row>
    <row r="24" spans="1:5" ht="42.75">
      <c r="A24" s="122">
        <v>9</v>
      </c>
      <c r="B24" s="94" t="s">
        <v>411</v>
      </c>
      <c r="C24" s="106" t="s">
        <v>412</v>
      </c>
      <c r="D24" s="107">
        <f>1409080391+20697377-(D20)+(-D25)+30434328.36+2010000+8491200</f>
        <v>1493594547.52</v>
      </c>
      <c r="E24" s="107">
        <f>1422287068+41601934-(E20)+(-E25)+7789200+5076800</f>
        <v>1499100538.16</v>
      </c>
    </row>
    <row r="25" spans="1:5" ht="28.5">
      <c r="A25" s="122">
        <v>10</v>
      </c>
      <c r="B25" s="92" t="s">
        <v>413</v>
      </c>
      <c r="C25" s="108" t="s">
        <v>414</v>
      </c>
      <c r="D25" s="101">
        <f>D26</f>
        <v>-15000000</v>
      </c>
      <c r="E25" s="101">
        <f>E26</f>
        <v>-15000000</v>
      </c>
    </row>
    <row r="26" spans="1:5" ht="142.5">
      <c r="A26" s="122">
        <v>11</v>
      </c>
      <c r="B26" s="94" t="s">
        <v>415</v>
      </c>
      <c r="C26" s="27" t="s">
        <v>317</v>
      </c>
      <c r="D26" s="104">
        <v>-15000000</v>
      </c>
      <c r="E26" s="104">
        <v>-15000000</v>
      </c>
    </row>
    <row r="27" spans="1:5" ht="42.75">
      <c r="A27" s="122">
        <v>12</v>
      </c>
      <c r="B27" s="92" t="s">
        <v>549</v>
      </c>
      <c r="C27" s="100" t="s">
        <v>550</v>
      </c>
      <c r="D27" s="101">
        <f>D28</f>
        <v>22881251.16</v>
      </c>
      <c r="E27" s="101">
        <f>E28</f>
        <v>22345536.16</v>
      </c>
    </row>
    <row r="28" spans="1:5" ht="71.25">
      <c r="A28" s="122">
        <v>13</v>
      </c>
      <c r="B28" s="94" t="s">
        <v>419</v>
      </c>
      <c r="C28" s="106" t="s">
        <v>420</v>
      </c>
      <c r="D28" s="104">
        <v>22881251.16</v>
      </c>
      <c r="E28" s="104">
        <v>22345536.16</v>
      </c>
    </row>
    <row r="30" ht="14.25">
      <c r="E30" s="25"/>
    </row>
    <row r="31" ht="14.25">
      <c r="B31" s="50"/>
    </row>
    <row r="32" spans="2:5" ht="14.25">
      <c r="B32" s="50"/>
      <c r="C32" s="50"/>
      <c r="D32" s="50"/>
      <c r="E32" s="50"/>
    </row>
    <row r="33" spans="2:5" ht="14.25">
      <c r="B33" s="156"/>
      <c r="C33" s="156"/>
      <c r="D33" s="156"/>
      <c r="E33" s="50"/>
    </row>
    <row r="34" spans="2:7" ht="15">
      <c r="B34" s="192" t="s">
        <v>529</v>
      </c>
      <c r="C34" s="192"/>
      <c r="D34" s="192"/>
      <c r="E34" s="192"/>
      <c r="F34" s="193"/>
      <c r="G34" s="193"/>
    </row>
    <row r="35" spans="2:7" ht="15">
      <c r="B35" s="190" t="s">
        <v>530</v>
      </c>
      <c r="C35" s="190"/>
      <c r="D35" s="190"/>
      <c r="E35" s="190"/>
      <c r="F35" s="190"/>
      <c r="G35" s="190"/>
    </row>
    <row r="36" spans="2:7" ht="15">
      <c r="B36" s="196"/>
      <c r="C36" s="196"/>
      <c r="D36" s="196"/>
      <c r="E36" s="196"/>
      <c r="F36" s="196"/>
      <c r="G36" s="196"/>
    </row>
    <row r="37" spans="2:7" ht="15">
      <c r="B37" s="193"/>
      <c r="C37" s="193"/>
      <c r="D37" s="193"/>
      <c r="E37" s="193"/>
      <c r="F37" s="193"/>
      <c r="G37" s="193"/>
    </row>
    <row r="38" spans="2:7" ht="15">
      <c r="B38" s="193" t="s">
        <v>261</v>
      </c>
      <c r="C38" s="191"/>
      <c r="D38" s="195" t="s">
        <v>440</v>
      </c>
      <c r="E38" s="195"/>
      <c r="F38" s="193"/>
      <c r="G38" s="193"/>
    </row>
    <row r="39" spans="2:7" ht="15">
      <c r="B39" s="191"/>
      <c r="C39" s="191"/>
      <c r="D39" s="191"/>
      <c r="E39" s="191"/>
      <c r="F39" s="191"/>
      <c r="G39" s="191"/>
    </row>
  </sheetData>
  <sheetProtection/>
  <mergeCells count="16">
    <mergeCell ref="D38:E38"/>
    <mergeCell ref="C1:E2"/>
    <mergeCell ref="C3:E3"/>
    <mergeCell ref="C4:E4"/>
    <mergeCell ref="C5:E5"/>
    <mergeCell ref="C6:E6"/>
    <mergeCell ref="C7:E7"/>
    <mergeCell ref="C8:E8"/>
    <mergeCell ref="B33:D33"/>
    <mergeCell ref="B35:G35"/>
    <mergeCell ref="A10:D10"/>
    <mergeCell ref="A11:D11"/>
    <mergeCell ref="A13:A14"/>
    <mergeCell ref="B13:B14"/>
    <mergeCell ref="C13:C14"/>
    <mergeCell ref="D13:E1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6.00390625" style="19" customWidth="1"/>
    <col min="2" max="2" width="27.875" style="19" customWidth="1"/>
    <col min="3" max="3" width="39.375" style="19" customWidth="1"/>
    <col min="4" max="4" width="16.375" style="19" customWidth="1"/>
    <col min="5" max="5" width="15.00390625" style="19" customWidth="1"/>
    <col min="6" max="6" width="15.375" style="19" customWidth="1"/>
    <col min="7" max="16384" width="9.125" style="19" customWidth="1"/>
  </cols>
  <sheetData>
    <row r="1" spans="3:4" ht="14.25">
      <c r="C1" s="20" t="s">
        <v>531</v>
      </c>
      <c r="D1" s="21"/>
    </row>
    <row r="2" spans="3:4" ht="14.25">
      <c r="C2" s="22" t="s">
        <v>532</v>
      </c>
      <c r="D2" s="22"/>
    </row>
    <row r="3" spans="2:4" ht="14.25">
      <c r="B3" s="25"/>
      <c r="C3" s="23" t="s">
        <v>327</v>
      </c>
      <c r="D3" s="23"/>
    </row>
    <row r="4" spans="2:4" ht="14.25">
      <c r="B4" s="25"/>
      <c r="C4" s="24" t="s">
        <v>515</v>
      </c>
      <c r="D4" s="23"/>
    </row>
    <row r="5" spans="2:4" ht="14.25">
      <c r="B5" s="25"/>
      <c r="C5" s="23" t="s">
        <v>117</v>
      </c>
      <c r="D5" s="23"/>
    </row>
    <row r="6" spans="3:4" ht="14.25">
      <c r="C6" s="24" t="s">
        <v>516</v>
      </c>
      <c r="D6" s="24"/>
    </row>
    <row r="7" spans="2:4" ht="14.25">
      <c r="B7" s="25"/>
      <c r="C7" s="23" t="s">
        <v>14</v>
      </c>
      <c r="D7" s="23"/>
    </row>
    <row r="8" spans="2:4" ht="14.25">
      <c r="B8" s="25"/>
      <c r="C8" s="23"/>
      <c r="D8" s="23"/>
    </row>
    <row r="9" spans="2:5" ht="31.5" customHeight="1">
      <c r="B9" s="197" t="s">
        <v>533</v>
      </c>
      <c r="C9" s="197"/>
      <c r="D9" s="197"/>
      <c r="E9" s="197"/>
    </row>
    <row r="10" spans="1:5" ht="30" customHeight="1">
      <c r="A10" s="158" t="s">
        <v>386</v>
      </c>
      <c r="B10" s="158" t="s">
        <v>517</v>
      </c>
      <c r="C10" s="158" t="s">
        <v>518</v>
      </c>
      <c r="D10" s="162" t="s">
        <v>519</v>
      </c>
      <c r="E10" s="163"/>
    </row>
    <row r="11" spans="1:5" ht="22.5" customHeight="1">
      <c r="A11" s="159"/>
      <c r="B11" s="159"/>
      <c r="C11" s="159"/>
      <c r="D11" s="62" t="s">
        <v>92</v>
      </c>
      <c r="E11" s="54" t="s">
        <v>93</v>
      </c>
    </row>
    <row r="12" spans="1:5" ht="15" customHeight="1">
      <c r="A12" s="27">
        <v>1</v>
      </c>
      <c r="B12" s="28" t="s">
        <v>385</v>
      </c>
      <c r="C12" s="29">
        <v>3</v>
      </c>
      <c r="D12" s="63">
        <v>4</v>
      </c>
      <c r="E12" s="46"/>
    </row>
    <row r="13" spans="1:5" ht="33.75" customHeight="1">
      <c r="A13" s="27">
        <v>1</v>
      </c>
      <c r="B13" s="31" t="s">
        <v>3</v>
      </c>
      <c r="C13" s="52" t="s">
        <v>4</v>
      </c>
      <c r="D13" s="47">
        <f>D14</f>
        <v>40935528.36</v>
      </c>
      <c r="E13" s="47">
        <f>E14</f>
        <v>12866000</v>
      </c>
    </row>
    <row r="14" spans="1:5" ht="57" customHeight="1">
      <c r="A14" s="27">
        <v>2</v>
      </c>
      <c r="B14" s="31" t="s">
        <v>5</v>
      </c>
      <c r="C14" s="52" t="s">
        <v>6</v>
      </c>
      <c r="D14" s="47">
        <f>D15</f>
        <v>40935528.36</v>
      </c>
      <c r="E14" s="47">
        <f>E15</f>
        <v>12866000</v>
      </c>
    </row>
    <row r="15" spans="1:5" ht="43.5" customHeight="1">
      <c r="A15" s="27">
        <v>3</v>
      </c>
      <c r="B15" s="37" t="s">
        <v>7</v>
      </c>
      <c r="C15" s="53" t="s">
        <v>8</v>
      </c>
      <c r="D15" s="47">
        <f>D16+D18+D17</f>
        <v>40935528.36</v>
      </c>
      <c r="E15" s="47">
        <f>E16+E18</f>
        <v>12866000</v>
      </c>
    </row>
    <row r="16" spans="1:5" ht="42.75">
      <c r="A16" s="27">
        <v>4</v>
      </c>
      <c r="B16" s="54" t="s">
        <v>86</v>
      </c>
      <c r="C16" s="55" t="s">
        <v>87</v>
      </c>
      <c r="D16" s="47">
        <v>2010000</v>
      </c>
      <c r="E16" s="47">
        <v>7789200</v>
      </c>
    </row>
    <row r="17" spans="1:5" ht="90" customHeight="1">
      <c r="A17" s="27">
        <v>5</v>
      </c>
      <c r="B17" s="54" t="s">
        <v>94</v>
      </c>
      <c r="C17" s="55" t="s">
        <v>95</v>
      </c>
      <c r="D17" s="33">
        <v>30434328.36</v>
      </c>
      <c r="E17" s="47"/>
    </row>
    <row r="18" spans="1:5" ht="18.75" customHeight="1">
      <c r="A18" s="27">
        <v>6</v>
      </c>
      <c r="B18" s="31" t="s">
        <v>9</v>
      </c>
      <c r="C18" s="64" t="s">
        <v>10</v>
      </c>
      <c r="D18" s="47">
        <f>D19</f>
        <v>8491200</v>
      </c>
      <c r="E18" s="47">
        <f>E19</f>
        <v>5076800</v>
      </c>
    </row>
    <row r="19" spans="1:5" ht="28.5">
      <c r="A19" s="27">
        <v>7</v>
      </c>
      <c r="B19" s="31" t="s">
        <v>11</v>
      </c>
      <c r="C19" s="65" t="s">
        <v>12</v>
      </c>
      <c r="D19" s="47">
        <f>D20</f>
        <v>8491200</v>
      </c>
      <c r="E19" s="47">
        <f>E20</f>
        <v>5076800</v>
      </c>
    </row>
    <row r="20" spans="1:5" ht="85.5">
      <c r="A20" s="27">
        <v>8</v>
      </c>
      <c r="B20" s="27" t="s">
        <v>90</v>
      </c>
      <c r="C20" s="45" t="s">
        <v>91</v>
      </c>
      <c r="D20" s="47">
        <v>8491200</v>
      </c>
      <c r="E20" s="47">
        <v>5076800</v>
      </c>
    </row>
    <row r="21" spans="1:5" ht="15.75" customHeight="1">
      <c r="A21" s="27">
        <v>9</v>
      </c>
      <c r="B21" s="27"/>
      <c r="C21" s="46" t="s">
        <v>528</v>
      </c>
      <c r="D21" s="47">
        <f>D13</f>
        <v>40935528.36</v>
      </c>
      <c r="E21" s="47">
        <f>E13</f>
        <v>12866000</v>
      </c>
    </row>
    <row r="25" spans="1:5" ht="14.25">
      <c r="A25" s="156"/>
      <c r="B25" s="156"/>
      <c r="C25" s="156"/>
      <c r="D25" s="48"/>
      <c r="E25" s="48"/>
    </row>
    <row r="26" spans="1:7" ht="15">
      <c r="A26" s="190"/>
      <c r="B26" s="190"/>
      <c r="C26" s="190"/>
      <c r="D26" s="190"/>
      <c r="E26" s="190"/>
      <c r="F26" s="190"/>
      <c r="G26" s="191"/>
    </row>
    <row r="27" spans="1:7" ht="15">
      <c r="A27" s="191"/>
      <c r="B27" s="192" t="s">
        <v>535</v>
      </c>
      <c r="C27" s="192"/>
      <c r="D27" s="192"/>
      <c r="E27" s="192"/>
      <c r="F27" s="193"/>
      <c r="G27" s="193"/>
    </row>
    <row r="28" spans="1:7" ht="15">
      <c r="A28" s="191"/>
      <c r="B28" s="190" t="s">
        <v>536</v>
      </c>
      <c r="C28" s="190"/>
      <c r="D28" s="190"/>
      <c r="E28" s="190"/>
      <c r="F28" s="190"/>
      <c r="G28" s="190"/>
    </row>
    <row r="29" spans="1:7" ht="15">
      <c r="A29" s="191"/>
      <c r="B29" s="196"/>
      <c r="C29" s="196"/>
      <c r="D29" s="196"/>
      <c r="E29" s="196"/>
      <c r="F29" s="196"/>
      <c r="G29" s="196"/>
    </row>
    <row r="30" spans="1:7" ht="15">
      <c r="A30" s="191"/>
      <c r="B30" s="193"/>
      <c r="C30" s="193"/>
      <c r="D30" s="193"/>
      <c r="E30" s="193"/>
      <c r="F30" s="193"/>
      <c r="G30" s="193"/>
    </row>
    <row r="31" spans="1:7" ht="15">
      <c r="A31" s="191"/>
      <c r="B31" s="193" t="s">
        <v>537</v>
      </c>
      <c r="C31" s="194"/>
      <c r="D31" s="195" t="s">
        <v>440</v>
      </c>
      <c r="E31" s="195"/>
      <c r="F31" s="193"/>
      <c r="G31" s="193"/>
    </row>
  </sheetData>
  <sheetProtection/>
  <mergeCells count="9">
    <mergeCell ref="A26:F26"/>
    <mergeCell ref="B28:G28"/>
    <mergeCell ref="D31:E31"/>
    <mergeCell ref="A10:A11"/>
    <mergeCell ref="B10:B11"/>
    <mergeCell ref="C10:C11"/>
    <mergeCell ref="D10:E10"/>
    <mergeCell ref="A25:C25"/>
    <mergeCell ref="B9:E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6.375" style="19" customWidth="1"/>
    <col min="2" max="2" width="9.125" style="19" customWidth="1"/>
    <col min="3" max="3" width="25.00390625" style="19" customWidth="1"/>
    <col min="4" max="4" width="61.75390625" style="19" customWidth="1"/>
    <col min="5" max="5" width="0.37109375" style="19" hidden="1" customWidth="1"/>
    <col min="6" max="6" width="9.125" style="19" hidden="1" customWidth="1"/>
    <col min="7" max="16384" width="9.125" style="19" customWidth="1"/>
  </cols>
  <sheetData>
    <row r="1" ht="15" customHeight="1">
      <c r="D1" s="23" t="s">
        <v>126</v>
      </c>
    </row>
    <row r="2" ht="14.25" customHeight="1">
      <c r="D2" s="22" t="s">
        <v>127</v>
      </c>
    </row>
    <row r="3" ht="15.75" customHeight="1">
      <c r="D3" s="23" t="s">
        <v>128</v>
      </c>
    </row>
    <row r="4" spans="4:5" ht="15" customHeight="1">
      <c r="D4" s="24" t="s">
        <v>129</v>
      </c>
      <c r="E4" s="24"/>
    </row>
    <row r="5" spans="4:5" ht="15.75" customHeight="1">
      <c r="D5" s="23" t="s">
        <v>130</v>
      </c>
      <c r="E5" s="23"/>
    </row>
    <row r="6" spans="4:5" ht="15.75" customHeight="1">
      <c r="D6" s="24" t="s">
        <v>131</v>
      </c>
      <c r="E6" s="23"/>
    </row>
    <row r="7" spans="4:5" ht="15.75" customHeight="1">
      <c r="D7" s="23" t="s">
        <v>132</v>
      </c>
      <c r="E7" s="23"/>
    </row>
    <row r="8" spans="4:5" ht="12.75" customHeight="1">
      <c r="D8" s="23"/>
      <c r="E8" s="23"/>
    </row>
    <row r="9" spans="2:4" ht="30" customHeight="1">
      <c r="B9" s="164" t="s">
        <v>96</v>
      </c>
      <c r="C9" s="164"/>
      <c r="D9" s="164"/>
    </row>
    <row r="10" spans="1:4" ht="12.75" customHeight="1">
      <c r="A10" s="165" t="s">
        <v>386</v>
      </c>
      <c r="B10" s="167" t="s">
        <v>538</v>
      </c>
      <c r="C10" s="168"/>
      <c r="D10" s="169" t="s">
        <v>539</v>
      </c>
    </row>
    <row r="11" spans="1:4" ht="85.5">
      <c r="A11" s="166"/>
      <c r="B11" s="66" t="s">
        <v>540</v>
      </c>
      <c r="C11" s="66" t="s">
        <v>541</v>
      </c>
      <c r="D11" s="170"/>
    </row>
    <row r="12" spans="1:4" ht="14.25">
      <c r="A12" s="67">
        <v>1</v>
      </c>
      <c r="B12" s="67">
        <v>2</v>
      </c>
      <c r="C12" s="67">
        <v>3</v>
      </c>
      <c r="D12" s="67">
        <v>4</v>
      </c>
    </row>
    <row r="13" spans="1:4" ht="14.25">
      <c r="A13" s="27">
        <v>1</v>
      </c>
      <c r="B13" s="68" t="s">
        <v>436</v>
      </c>
      <c r="C13" s="69"/>
      <c r="D13" s="70" t="s">
        <v>97</v>
      </c>
    </row>
    <row r="14" spans="1:4" ht="76.5" customHeight="1">
      <c r="A14" s="27">
        <v>2</v>
      </c>
      <c r="B14" s="71" t="s">
        <v>436</v>
      </c>
      <c r="C14" s="42" t="s">
        <v>98</v>
      </c>
      <c r="D14" s="72" t="s">
        <v>99</v>
      </c>
    </row>
    <row r="15" spans="1:4" ht="30.75" customHeight="1">
      <c r="A15" s="27">
        <v>3</v>
      </c>
      <c r="B15" s="71" t="s">
        <v>436</v>
      </c>
      <c r="C15" s="42" t="s">
        <v>100</v>
      </c>
      <c r="D15" s="43" t="s">
        <v>87</v>
      </c>
    </row>
    <row r="16" spans="1:4" ht="58.5" customHeight="1">
      <c r="A16" s="27">
        <v>4</v>
      </c>
      <c r="B16" s="71" t="s">
        <v>436</v>
      </c>
      <c r="C16" s="73" t="s">
        <v>101</v>
      </c>
      <c r="D16" s="55" t="s">
        <v>95</v>
      </c>
    </row>
    <row r="17" spans="1:4" ht="53.25" customHeight="1">
      <c r="A17" s="74"/>
      <c r="B17" s="75"/>
      <c r="C17" s="76"/>
      <c r="D17" s="77"/>
    </row>
    <row r="18" spans="1:4" ht="14.25">
      <c r="A18" s="171"/>
      <c r="B18" s="171"/>
      <c r="C18" s="171"/>
      <c r="D18" s="78"/>
    </row>
    <row r="19" spans="1:7" ht="14.25">
      <c r="A19" s="20"/>
      <c r="B19" s="49" t="s">
        <v>535</v>
      </c>
      <c r="C19" s="49"/>
      <c r="D19" s="49"/>
      <c r="E19" s="49"/>
      <c r="F19" s="50"/>
      <c r="G19" s="50"/>
    </row>
    <row r="20" spans="1:7" ht="14.25">
      <c r="A20" s="20"/>
      <c r="B20" s="156" t="s">
        <v>536</v>
      </c>
      <c r="C20" s="156"/>
      <c r="D20" s="156"/>
      <c r="E20" s="156"/>
      <c r="F20" s="156"/>
      <c r="G20" s="156"/>
    </row>
    <row r="21" spans="2:7" ht="14.25">
      <c r="B21" s="50"/>
      <c r="C21" s="50"/>
      <c r="D21" s="50"/>
      <c r="E21" s="50"/>
      <c r="F21" s="50"/>
      <c r="G21" s="50"/>
    </row>
    <row r="22" spans="1:7" ht="14.25">
      <c r="A22" s="156" t="s">
        <v>542</v>
      </c>
      <c r="B22" s="156"/>
      <c r="C22" s="156"/>
      <c r="D22" s="156"/>
      <c r="E22" s="50"/>
      <c r="F22" s="50"/>
      <c r="G22" s="50"/>
    </row>
    <row r="23" spans="2:4" ht="14.25">
      <c r="B23" s="20"/>
      <c r="C23" s="20"/>
      <c r="D23" s="20"/>
    </row>
  </sheetData>
  <sheetProtection/>
  <mergeCells count="7">
    <mergeCell ref="A22:D22"/>
    <mergeCell ref="B9:D9"/>
    <mergeCell ref="A10:A11"/>
    <mergeCell ref="B10:C10"/>
    <mergeCell ref="D10:D11"/>
    <mergeCell ref="A18:C18"/>
    <mergeCell ref="B20:G2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0"/>
  <sheetViews>
    <sheetView view="pageBreakPreview" zoomScaleSheetLayoutView="100" zoomScalePageLayoutView="0" workbookViewId="0" topLeftCell="A1">
      <selection activeCell="E85" sqref="E85"/>
    </sheetView>
  </sheetViews>
  <sheetFormatPr defaultColWidth="11.25390625" defaultRowHeight="12.75"/>
  <cols>
    <col min="1" max="1" width="5.75390625" style="19" customWidth="1"/>
    <col min="2" max="2" width="59.75390625" style="19" customWidth="1"/>
    <col min="3" max="3" width="6.625" style="19" customWidth="1"/>
    <col min="4" max="4" width="12.75390625" style="19" customWidth="1"/>
    <col min="5" max="5" width="6.25390625" style="19" customWidth="1"/>
    <col min="6" max="6" width="13.75390625" style="19" customWidth="1"/>
    <col min="7" max="16384" width="11.25390625" style="19" customWidth="1"/>
  </cols>
  <sheetData>
    <row r="1" ht="16.5" customHeight="1">
      <c r="C1" s="50" t="s">
        <v>442</v>
      </c>
    </row>
    <row r="2" ht="18.75" customHeight="1">
      <c r="C2" s="19" t="s">
        <v>133</v>
      </c>
    </row>
    <row r="3" ht="18.75" customHeight="1">
      <c r="C3" s="19" t="s">
        <v>134</v>
      </c>
    </row>
    <row r="4" ht="18.75" customHeight="1">
      <c r="C4" s="19" t="s">
        <v>384</v>
      </c>
    </row>
    <row r="5" ht="18.75" customHeight="1">
      <c r="C5" s="19" t="s">
        <v>136</v>
      </c>
    </row>
    <row r="6" ht="18.75" customHeight="1">
      <c r="C6" s="79" t="s">
        <v>137</v>
      </c>
    </row>
    <row r="7" ht="18.75" customHeight="1">
      <c r="C7" s="19" t="s">
        <v>138</v>
      </c>
    </row>
    <row r="8" spans="2:5" ht="9.75" customHeight="1">
      <c r="B8" s="80"/>
      <c r="C8" s="79"/>
      <c r="D8" s="80"/>
      <c r="E8" s="80"/>
    </row>
    <row r="9" spans="2:6" ht="16.5" customHeight="1">
      <c r="B9" s="201" t="s">
        <v>461</v>
      </c>
      <c r="C9" s="201"/>
      <c r="D9" s="201"/>
      <c r="E9" s="201"/>
      <c r="F9" s="201"/>
    </row>
    <row r="10" spans="2:6" ht="45.75" customHeight="1">
      <c r="B10" s="202" t="s">
        <v>120</v>
      </c>
      <c r="C10" s="202"/>
      <c r="D10" s="202"/>
      <c r="E10" s="202"/>
      <c r="F10" s="202"/>
    </row>
    <row r="11" spans="2:5" ht="7.5" customHeight="1" thickBot="1">
      <c r="B11" s="80"/>
      <c r="C11" s="80"/>
      <c r="D11" s="79"/>
      <c r="E11" s="80"/>
    </row>
    <row r="12" spans="1:6" ht="71.25">
      <c r="A12" s="81" t="s">
        <v>357</v>
      </c>
      <c r="B12" s="82" t="s">
        <v>333</v>
      </c>
      <c r="C12" s="83" t="s">
        <v>358</v>
      </c>
      <c r="D12" s="83" t="s">
        <v>359</v>
      </c>
      <c r="E12" s="83" t="s">
        <v>360</v>
      </c>
      <c r="F12" s="84" t="s">
        <v>481</v>
      </c>
    </row>
    <row r="13" spans="1:6" ht="15" customHeight="1">
      <c r="A13" s="46">
        <v>1</v>
      </c>
      <c r="B13" s="198" t="s">
        <v>139</v>
      </c>
      <c r="C13" s="133" t="s">
        <v>421</v>
      </c>
      <c r="D13" s="133" t="s">
        <v>422</v>
      </c>
      <c r="E13" s="133" t="s">
        <v>423</v>
      </c>
      <c r="F13" s="134">
        <v>7761944.26</v>
      </c>
    </row>
    <row r="14" spans="1:6" ht="57">
      <c r="A14" s="46">
        <v>2</v>
      </c>
      <c r="B14" s="198" t="s">
        <v>140</v>
      </c>
      <c r="C14" s="133" t="s">
        <v>426</v>
      </c>
      <c r="D14" s="133" t="s">
        <v>422</v>
      </c>
      <c r="E14" s="133" t="s">
        <v>423</v>
      </c>
      <c r="F14" s="134">
        <v>-3500</v>
      </c>
    </row>
    <row r="15" spans="1:6" ht="14.25" customHeight="1">
      <c r="A15" s="46">
        <v>3</v>
      </c>
      <c r="B15" s="199" t="s">
        <v>141</v>
      </c>
      <c r="C15" s="135" t="s">
        <v>426</v>
      </c>
      <c r="D15" s="135" t="s">
        <v>424</v>
      </c>
      <c r="E15" s="135" t="s">
        <v>423</v>
      </c>
      <c r="F15" s="134">
        <v>-3500</v>
      </c>
    </row>
    <row r="16" spans="1:6" ht="28.5">
      <c r="A16" s="46">
        <v>4</v>
      </c>
      <c r="B16" s="199" t="s">
        <v>142</v>
      </c>
      <c r="C16" s="135" t="s">
        <v>426</v>
      </c>
      <c r="D16" s="135" t="s">
        <v>17</v>
      </c>
      <c r="E16" s="135" t="s">
        <v>423</v>
      </c>
      <c r="F16" s="134">
        <v>-3500</v>
      </c>
    </row>
    <row r="17" spans="1:6" ht="28.5">
      <c r="A17" s="46">
        <v>5</v>
      </c>
      <c r="B17" s="199" t="s">
        <v>143</v>
      </c>
      <c r="C17" s="135" t="s">
        <v>426</v>
      </c>
      <c r="D17" s="135" t="s">
        <v>17</v>
      </c>
      <c r="E17" s="135" t="s">
        <v>425</v>
      </c>
      <c r="F17" s="134">
        <v>-3500</v>
      </c>
    </row>
    <row r="18" spans="1:6" ht="13.5" customHeight="1">
      <c r="A18" s="46">
        <v>6</v>
      </c>
      <c r="B18" s="198" t="s">
        <v>144</v>
      </c>
      <c r="C18" s="133" t="s">
        <v>427</v>
      </c>
      <c r="D18" s="133" t="s">
        <v>422</v>
      </c>
      <c r="E18" s="133" t="s">
        <v>423</v>
      </c>
      <c r="F18" s="134">
        <v>7765444.26</v>
      </c>
    </row>
    <row r="19" spans="1:6" ht="30.75" customHeight="1">
      <c r="A19" s="46">
        <v>7</v>
      </c>
      <c r="B19" s="199" t="s">
        <v>498</v>
      </c>
      <c r="C19" s="135" t="s">
        <v>427</v>
      </c>
      <c r="D19" s="135" t="s">
        <v>347</v>
      </c>
      <c r="E19" s="135" t="s">
        <v>423</v>
      </c>
      <c r="F19" s="134">
        <v>300000</v>
      </c>
    </row>
    <row r="20" spans="1:6" ht="14.25">
      <c r="A20" s="46">
        <v>8</v>
      </c>
      <c r="B20" s="199" t="s">
        <v>474</v>
      </c>
      <c r="C20" s="135" t="s">
        <v>427</v>
      </c>
      <c r="D20" s="135" t="s">
        <v>351</v>
      </c>
      <c r="E20" s="135" t="s">
        <v>423</v>
      </c>
      <c r="F20" s="134">
        <v>300000</v>
      </c>
    </row>
    <row r="21" spans="1:6" ht="42.75">
      <c r="A21" s="46">
        <v>9</v>
      </c>
      <c r="B21" s="199" t="s">
        <v>145</v>
      </c>
      <c r="C21" s="135" t="s">
        <v>427</v>
      </c>
      <c r="D21" s="135" t="s">
        <v>28</v>
      </c>
      <c r="E21" s="135" t="s">
        <v>423</v>
      </c>
      <c r="F21" s="134">
        <v>300000</v>
      </c>
    </row>
    <row r="22" spans="1:6" ht="28.5">
      <c r="A22" s="46">
        <v>10</v>
      </c>
      <c r="B22" s="199" t="s">
        <v>143</v>
      </c>
      <c r="C22" s="135" t="s">
        <v>427</v>
      </c>
      <c r="D22" s="135" t="s">
        <v>28</v>
      </c>
      <c r="E22" s="135" t="s">
        <v>425</v>
      </c>
      <c r="F22" s="134">
        <v>300000</v>
      </c>
    </row>
    <row r="23" spans="1:6" ht="14.25">
      <c r="A23" s="46">
        <v>11</v>
      </c>
      <c r="B23" s="199" t="s">
        <v>141</v>
      </c>
      <c r="C23" s="135" t="s">
        <v>427</v>
      </c>
      <c r="D23" s="135" t="s">
        <v>424</v>
      </c>
      <c r="E23" s="135" t="s">
        <v>423</v>
      </c>
      <c r="F23" s="134">
        <v>7465444.26</v>
      </c>
    </row>
    <row r="24" spans="1:6" ht="14.25">
      <c r="A24" s="46">
        <v>12</v>
      </c>
      <c r="B24" s="199" t="s">
        <v>146</v>
      </c>
      <c r="C24" s="135" t="s">
        <v>427</v>
      </c>
      <c r="D24" s="135" t="s">
        <v>29</v>
      </c>
      <c r="E24" s="135" t="s">
        <v>423</v>
      </c>
      <c r="F24" s="134">
        <v>9016069.26</v>
      </c>
    </row>
    <row r="25" spans="1:6" ht="14.25">
      <c r="A25" s="46">
        <v>13</v>
      </c>
      <c r="B25" s="199" t="s">
        <v>147</v>
      </c>
      <c r="C25" s="135" t="s">
        <v>427</v>
      </c>
      <c r="D25" s="135" t="s">
        <v>29</v>
      </c>
      <c r="E25" s="135" t="s">
        <v>430</v>
      </c>
      <c r="F25" s="134">
        <v>9016069.26</v>
      </c>
    </row>
    <row r="26" spans="1:6" ht="28.5">
      <c r="A26" s="46">
        <v>14</v>
      </c>
      <c r="B26" s="199" t="s">
        <v>148</v>
      </c>
      <c r="C26" s="135" t="s">
        <v>427</v>
      </c>
      <c r="D26" s="135" t="s">
        <v>30</v>
      </c>
      <c r="E26" s="135" t="s">
        <v>423</v>
      </c>
      <c r="F26" s="134">
        <v>-1554125</v>
      </c>
    </row>
    <row r="27" spans="1:6" ht="28.5">
      <c r="A27" s="46">
        <v>15</v>
      </c>
      <c r="B27" s="199" t="s">
        <v>149</v>
      </c>
      <c r="C27" s="135" t="s">
        <v>427</v>
      </c>
      <c r="D27" s="135" t="s">
        <v>30</v>
      </c>
      <c r="E27" s="135" t="s">
        <v>31</v>
      </c>
      <c r="F27" s="134">
        <v>-1554125</v>
      </c>
    </row>
    <row r="28" spans="1:6" ht="28.5">
      <c r="A28" s="46">
        <v>16</v>
      </c>
      <c r="B28" s="199" t="s">
        <v>150</v>
      </c>
      <c r="C28" s="135" t="s">
        <v>427</v>
      </c>
      <c r="D28" s="135" t="s">
        <v>32</v>
      </c>
      <c r="E28" s="135" t="s">
        <v>423</v>
      </c>
      <c r="F28" s="134">
        <v>70000</v>
      </c>
    </row>
    <row r="29" spans="1:6" ht="28.5">
      <c r="A29" s="46">
        <v>17</v>
      </c>
      <c r="B29" s="199" t="s">
        <v>143</v>
      </c>
      <c r="C29" s="135" t="s">
        <v>427</v>
      </c>
      <c r="D29" s="135" t="s">
        <v>32</v>
      </c>
      <c r="E29" s="135" t="s">
        <v>425</v>
      </c>
      <c r="F29" s="134">
        <v>70000</v>
      </c>
    </row>
    <row r="30" spans="1:6" ht="71.25">
      <c r="A30" s="46">
        <v>18</v>
      </c>
      <c r="B30" s="199" t="s">
        <v>151</v>
      </c>
      <c r="C30" s="135" t="s">
        <v>427</v>
      </c>
      <c r="D30" s="135" t="s">
        <v>18</v>
      </c>
      <c r="E30" s="135" t="s">
        <v>423</v>
      </c>
      <c r="F30" s="134">
        <v>-205000</v>
      </c>
    </row>
    <row r="31" spans="1:6" ht="28.5">
      <c r="A31" s="46">
        <v>19</v>
      </c>
      <c r="B31" s="199" t="s">
        <v>143</v>
      </c>
      <c r="C31" s="135" t="s">
        <v>427</v>
      </c>
      <c r="D31" s="135" t="s">
        <v>18</v>
      </c>
      <c r="E31" s="135" t="s">
        <v>425</v>
      </c>
      <c r="F31" s="134">
        <v>-205000</v>
      </c>
    </row>
    <row r="32" spans="1:6" ht="28.5">
      <c r="A32" s="46">
        <v>20</v>
      </c>
      <c r="B32" s="199" t="s">
        <v>152</v>
      </c>
      <c r="C32" s="135" t="s">
        <v>427</v>
      </c>
      <c r="D32" s="135" t="s">
        <v>482</v>
      </c>
      <c r="E32" s="135" t="s">
        <v>423</v>
      </c>
      <c r="F32" s="134">
        <v>23500</v>
      </c>
    </row>
    <row r="33" spans="1:6" ht="28.5">
      <c r="A33" s="46">
        <v>21</v>
      </c>
      <c r="B33" s="199" t="s">
        <v>143</v>
      </c>
      <c r="C33" s="135" t="s">
        <v>427</v>
      </c>
      <c r="D33" s="135" t="s">
        <v>482</v>
      </c>
      <c r="E33" s="135" t="s">
        <v>425</v>
      </c>
      <c r="F33" s="134">
        <v>23500</v>
      </c>
    </row>
    <row r="34" spans="1:6" ht="28.5">
      <c r="A34" s="46">
        <v>22</v>
      </c>
      <c r="B34" s="199" t="s">
        <v>153</v>
      </c>
      <c r="C34" s="135" t="s">
        <v>427</v>
      </c>
      <c r="D34" s="135" t="s">
        <v>33</v>
      </c>
      <c r="E34" s="135" t="s">
        <v>423</v>
      </c>
      <c r="F34" s="134">
        <v>115000</v>
      </c>
    </row>
    <row r="35" spans="1:6" ht="28.5">
      <c r="A35" s="46">
        <v>23</v>
      </c>
      <c r="B35" s="199" t="s">
        <v>143</v>
      </c>
      <c r="C35" s="135" t="s">
        <v>427</v>
      </c>
      <c r="D35" s="135" t="s">
        <v>33</v>
      </c>
      <c r="E35" s="135" t="s">
        <v>425</v>
      </c>
      <c r="F35" s="134">
        <v>0</v>
      </c>
    </row>
    <row r="36" spans="1:6" ht="14.25">
      <c r="A36" s="46">
        <v>24</v>
      </c>
      <c r="B36" s="199" t="s">
        <v>154</v>
      </c>
      <c r="C36" s="135" t="s">
        <v>427</v>
      </c>
      <c r="D36" s="135" t="s">
        <v>33</v>
      </c>
      <c r="E36" s="135" t="s">
        <v>34</v>
      </c>
      <c r="F36" s="134">
        <v>115000</v>
      </c>
    </row>
    <row r="37" spans="1:6" ht="14.25">
      <c r="A37" s="46">
        <v>25</v>
      </c>
      <c r="B37" s="198" t="s">
        <v>155</v>
      </c>
      <c r="C37" s="133" t="s">
        <v>429</v>
      </c>
      <c r="D37" s="133" t="s">
        <v>422</v>
      </c>
      <c r="E37" s="133" t="s">
        <v>423</v>
      </c>
      <c r="F37" s="134">
        <v>1056279.08</v>
      </c>
    </row>
    <row r="38" spans="1:6" ht="14.25">
      <c r="A38" s="46">
        <v>26</v>
      </c>
      <c r="B38" s="198" t="s">
        <v>156</v>
      </c>
      <c r="C38" s="133" t="s">
        <v>35</v>
      </c>
      <c r="D38" s="133" t="s">
        <v>422</v>
      </c>
      <c r="E38" s="133" t="s">
        <v>423</v>
      </c>
      <c r="F38" s="134">
        <v>-9333.38</v>
      </c>
    </row>
    <row r="39" spans="1:6" ht="28.5">
      <c r="A39" s="46">
        <v>27</v>
      </c>
      <c r="B39" s="199" t="s">
        <v>494</v>
      </c>
      <c r="C39" s="135" t="s">
        <v>35</v>
      </c>
      <c r="D39" s="135" t="s">
        <v>381</v>
      </c>
      <c r="E39" s="135" t="s">
        <v>423</v>
      </c>
      <c r="F39" s="134">
        <v>-9333.38</v>
      </c>
    </row>
    <row r="40" spans="1:6" ht="28.5">
      <c r="A40" s="46">
        <v>28</v>
      </c>
      <c r="B40" s="199" t="s">
        <v>471</v>
      </c>
      <c r="C40" s="135" t="s">
        <v>35</v>
      </c>
      <c r="D40" s="135" t="s">
        <v>382</v>
      </c>
      <c r="E40" s="135" t="s">
        <v>423</v>
      </c>
      <c r="F40" s="134">
        <v>-9333.38</v>
      </c>
    </row>
    <row r="41" spans="1:6" ht="42.75">
      <c r="A41" s="46">
        <v>29</v>
      </c>
      <c r="B41" s="199" t="s">
        <v>157</v>
      </c>
      <c r="C41" s="135" t="s">
        <v>35</v>
      </c>
      <c r="D41" s="135" t="s">
        <v>36</v>
      </c>
      <c r="E41" s="135" t="s">
        <v>423</v>
      </c>
      <c r="F41" s="134">
        <v>-9333.38</v>
      </c>
    </row>
    <row r="42" spans="1:6" ht="28.5">
      <c r="A42" s="46">
        <v>30</v>
      </c>
      <c r="B42" s="199" t="s">
        <v>143</v>
      </c>
      <c r="C42" s="135" t="s">
        <v>35</v>
      </c>
      <c r="D42" s="135" t="s">
        <v>36</v>
      </c>
      <c r="E42" s="135" t="s">
        <v>425</v>
      </c>
      <c r="F42" s="134">
        <v>-9333.38</v>
      </c>
    </row>
    <row r="43" spans="1:6" ht="14.25">
      <c r="A43" s="46">
        <v>31</v>
      </c>
      <c r="B43" s="198" t="s">
        <v>158</v>
      </c>
      <c r="C43" s="133" t="s">
        <v>23</v>
      </c>
      <c r="D43" s="133" t="s">
        <v>422</v>
      </c>
      <c r="E43" s="133" t="s">
        <v>423</v>
      </c>
      <c r="F43" s="134">
        <v>-15387.54</v>
      </c>
    </row>
    <row r="44" spans="1:6" ht="28.5">
      <c r="A44" s="46">
        <v>32</v>
      </c>
      <c r="B44" s="199" t="s">
        <v>494</v>
      </c>
      <c r="C44" s="135" t="s">
        <v>23</v>
      </c>
      <c r="D44" s="135" t="s">
        <v>381</v>
      </c>
      <c r="E44" s="135" t="s">
        <v>423</v>
      </c>
      <c r="F44" s="134">
        <v>-15387.54</v>
      </c>
    </row>
    <row r="45" spans="1:6" ht="42.75">
      <c r="A45" s="46">
        <v>33</v>
      </c>
      <c r="B45" s="199" t="s">
        <v>495</v>
      </c>
      <c r="C45" s="135" t="s">
        <v>23</v>
      </c>
      <c r="D45" s="135" t="s">
        <v>383</v>
      </c>
      <c r="E45" s="135" t="s">
        <v>423</v>
      </c>
      <c r="F45" s="134">
        <v>-22000</v>
      </c>
    </row>
    <row r="46" spans="1:6" ht="28.5">
      <c r="A46" s="46">
        <v>34</v>
      </c>
      <c r="B46" s="199" t="s">
        <v>159</v>
      </c>
      <c r="C46" s="135" t="s">
        <v>23</v>
      </c>
      <c r="D46" s="135" t="s">
        <v>37</v>
      </c>
      <c r="E46" s="135" t="s">
        <v>423</v>
      </c>
      <c r="F46" s="134">
        <v>-22000</v>
      </c>
    </row>
    <row r="47" spans="1:6" ht="28.5">
      <c r="A47" s="46">
        <v>35</v>
      </c>
      <c r="B47" s="199" t="s">
        <v>143</v>
      </c>
      <c r="C47" s="135" t="s">
        <v>23</v>
      </c>
      <c r="D47" s="135" t="s">
        <v>37</v>
      </c>
      <c r="E47" s="135" t="s">
        <v>425</v>
      </c>
      <c r="F47" s="134">
        <v>-22000</v>
      </c>
    </row>
    <row r="48" spans="1:6" ht="28.5">
      <c r="A48" s="46">
        <v>36</v>
      </c>
      <c r="B48" s="199" t="s">
        <v>471</v>
      </c>
      <c r="C48" s="135" t="s">
        <v>23</v>
      </c>
      <c r="D48" s="135" t="s">
        <v>382</v>
      </c>
      <c r="E48" s="135" t="s">
        <v>423</v>
      </c>
      <c r="F48" s="134">
        <v>6612.46</v>
      </c>
    </row>
    <row r="49" spans="1:6" ht="28.5">
      <c r="A49" s="46">
        <v>37</v>
      </c>
      <c r="B49" s="199" t="s">
        <v>160</v>
      </c>
      <c r="C49" s="135" t="s">
        <v>23</v>
      </c>
      <c r="D49" s="135" t="s">
        <v>24</v>
      </c>
      <c r="E49" s="135" t="s">
        <v>423</v>
      </c>
      <c r="F49" s="134">
        <v>6612.46</v>
      </c>
    </row>
    <row r="50" spans="1:6" ht="28.5">
      <c r="A50" s="46">
        <v>38</v>
      </c>
      <c r="B50" s="199" t="s">
        <v>143</v>
      </c>
      <c r="C50" s="135" t="s">
        <v>23</v>
      </c>
      <c r="D50" s="135" t="s">
        <v>24</v>
      </c>
      <c r="E50" s="135" t="s">
        <v>425</v>
      </c>
      <c r="F50" s="134">
        <v>6612.46</v>
      </c>
    </row>
    <row r="51" spans="1:6" ht="14.25">
      <c r="A51" s="46">
        <v>39</v>
      </c>
      <c r="B51" s="198" t="s">
        <v>161</v>
      </c>
      <c r="C51" s="133" t="s">
        <v>456</v>
      </c>
      <c r="D51" s="133" t="s">
        <v>422</v>
      </c>
      <c r="E51" s="133" t="s">
        <v>423</v>
      </c>
      <c r="F51" s="134">
        <v>1081000</v>
      </c>
    </row>
    <row r="52" spans="1:6" ht="42.75">
      <c r="A52" s="46">
        <v>40</v>
      </c>
      <c r="B52" s="199" t="s">
        <v>489</v>
      </c>
      <c r="C52" s="135" t="s">
        <v>456</v>
      </c>
      <c r="D52" s="135" t="s">
        <v>369</v>
      </c>
      <c r="E52" s="135" t="s">
        <v>423</v>
      </c>
      <c r="F52" s="134">
        <v>100000</v>
      </c>
    </row>
    <row r="53" spans="1:6" ht="14.25">
      <c r="A53" s="46">
        <v>41</v>
      </c>
      <c r="B53" s="199" t="s">
        <v>162</v>
      </c>
      <c r="C53" s="135" t="s">
        <v>456</v>
      </c>
      <c r="D53" s="135" t="s">
        <v>38</v>
      </c>
      <c r="E53" s="135" t="s">
        <v>423</v>
      </c>
      <c r="F53" s="134">
        <v>100000</v>
      </c>
    </row>
    <row r="54" spans="1:6" ht="28.5">
      <c r="A54" s="46">
        <v>42</v>
      </c>
      <c r="B54" s="199" t="s">
        <v>143</v>
      </c>
      <c r="C54" s="135" t="s">
        <v>456</v>
      </c>
      <c r="D54" s="135" t="s">
        <v>38</v>
      </c>
      <c r="E54" s="135" t="s">
        <v>425</v>
      </c>
      <c r="F54" s="134">
        <v>100000</v>
      </c>
    </row>
    <row r="55" spans="1:6" ht="28.5">
      <c r="A55" s="46">
        <v>43</v>
      </c>
      <c r="B55" s="199" t="s">
        <v>163</v>
      </c>
      <c r="C55" s="135" t="s">
        <v>456</v>
      </c>
      <c r="D55" s="135" t="s">
        <v>335</v>
      </c>
      <c r="E55" s="135" t="s">
        <v>423</v>
      </c>
      <c r="F55" s="134">
        <v>981000</v>
      </c>
    </row>
    <row r="56" spans="1:6" ht="14.25">
      <c r="A56" s="46">
        <v>44</v>
      </c>
      <c r="B56" s="199" t="s">
        <v>164</v>
      </c>
      <c r="C56" s="135" t="s">
        <v>456</v>
      </c>
      <c r="D56" s="135" t="s">
        <v>39</v>
      </c>
      <c r="E56" s="135" t="s">
        <v>423</v>
      </c>
      <c r="F56" s="134">
        <v>-45500</v>
      </c>
    </row>
    <row r="57" spans="1:6" ht="28.5">
      <c r="A57" s="46">
        <v>45</v>
      </c>
      <c r="B57" s="199" t="s">
        <v>143</v>
      </c>
      <c r="C57" s="135" t="s">
        <v>456</v>
      </c>
      <c r="D57" s="135" t="s">
        <v>39</v>
      </c>
      <c r="E57" s="135" t="s">
        <v>425</v>
      </c>
      <c r="F57" s="134">
        <v>-45500</v>
      </c>
    </row>
    <row r="58" spans="1:6" ht="42.75">
      <c r="A58" s="46">
        <v>46</v>
      </c>
      <c r="B58" s="199" t="s">
        <v>165</v>
      </c>
      <c r="C58" s="135" t="s">
        <v>456</v>
      </c>
      <c r="D58" s="135" t="s">
        <v>40</v>
      </c>
      <c r="E58" s="135" t="s">
        <v>423</v>
      </c>
      <c r="F58" s="134">
        <v>-200000</v>
      </c>
    </row>
    <row r="59" spans="1:6" ht="28.5">
      <c r="A59" s="46">
        <v>47</v>
      </c>
      <c r="B59" s="199" t="s">
        <v>143</v>
      </c>
      <c r="C59" s="135" t="s">
        <v>456</v>
      </c>
      <c r="D59" s="135" t="s">
        <v>40</v>
      </c>
      <c r="E59" s="135" t="s">
        <v>425</v>
      </c>
      <c r="F59" s="134">
        <v>-200000</v>
      </c>
    </row>
    <row r="60" spans="1:6" ht="14.25">
      <c r="A60" s="46">
        <v>48</v>
      </c>
      <c r="B60" s="199" t="s">
        <v>166</v>
      </c>
      <c r="C60" s="135" t="s">
        <v>456</v>
      </c>
      <c r="D60" s="135" t="s">
        <v>41</v>
      </c>
      <c r="E60" s="135" t="s">
        <v>423</v>
      </c>
      <c r="F60" s="134">
        <v>45500</v>
      </c>
    </row>
    <row r="61" spans="1:6" ht="28.5">
      <c r="A61" s="46">
        <v>49</v>
      </c>
      <c r="B61" s="199" t="s">
        <v>143</v>
      </c>
      <c r="C61" s="135" t="s">
        <v>456</v>
      </c>
      <c r="D61" s="135" t="s">
        <v>41</v>
      </c>
      <c r="E61" s="135" t="s">
        <v>425</v>
      </c>
      <c r="F61" s="134">
        <v>45500</v>
      </c>
    </row>
    <row r="62" spans="1:6" ht="42.75">
      <c r="A62" s="46">
        <v>50</v>
      </c>
      <c r="B62" s="199" t="s">
        <v>167</v>
      </c>
      <c r="C62" s="135" t="s">
        <v>456</v>
      </c>
      <c r="D62" s="135" t="s">
        <v>0</v>
      </c>
      <c r="E62" s="135" t="s">
        <v>423</v>
      </c>
      <c r="F62" s="134">
        <v>1181000</v>
      </c>
    </row>
    <row r="63" spans="1:6" ht="28.5">
      <c r="A63" s="46">
        <v>51</v>
      </c>
      <c r="B63" s="199" t="s">
        <v>143</v>
      </c>
      <c r="C63" s="135" t="s">
        <v>456</v>
      </c>
      <c r="D63" s="135" t="s">
        <v>0</v>
      </c>
      <c r="E63" s="135" t="s">
        <v>425</v>
      </c>
      <c r="F63" s="134">
        <v>1181000</v>
      </c>
    </row>
    <row r="64" spans="1:6" ht="14.25">
      <c r="A64" s="46">
        <v>52</v>
      </c>
      <c r="B64" s="198" t="s">
        <v>168</v>
      </c>
      <c r="C64" s="133" t="s">
        <v>511</v>
      </c>
      <c r="D64" s="133" t="s">
        <v>422</v>
      </c>
      <c r="E64" s="133" t="s">
        <v>423</v>
      </c>
      <c r="F64" s="134">
        <v>37694559.95</v>
      </c>
    </row>
    <row r="65" spans="1:6" ht="14.25">
      <c r="A65" s="46">
        <v>53</v>
      </c>
      <c r="B65" s="198" t="s">
        <v>169</v>
      </c>
      <c r="C65" s="133" t="s">
        <v>42</v>
      </c>
      <c r="D65" s="133" t="s">
        <v>422</v>
      </c>
      <c r="E65" s="133" t="s">
        <v>423</v>
      </c>
      <c r="F65" s="134">
        <v>19333.38</v>
      </c>
    </row>
    <row r="66" spans="1:6" ht="42.75">
      <c r="A66" s="46">
        <v>54</v>
      </c>
      <c r="B66" s="199" t="s">
        <v>493</v>
      </c>
      <c r="C66" s="135" t="s">
        <v>42</v>
      </c>
      <c r="D66" s="135" t="s">
        <v>378</v>
      </c>
      <c r="E66" s="135" t="s">
        <v>423</v>
      </c>
      <c r="F66" s="134">
        <v>19333.38</v>
      </c>
    </row>
    <row r="67" spans="1:6" ht="28.5">
      <c r="A67" s="46">
        <v>55</v>
      </c>
      <c r="B67" s="199" t="s">
        <v>468</v>
      </c>
      <c r="C67" s="135" t="s">
        <v>42</v>
      </c>
      <c r="D67" s="135" t="s">
        <v>336</v>
      </c>
      <c r="E67" s="135" t="s">
        <v>423</v>
      </c>
      <c r="F67" s="134">
        <v>19333.38</v>
      </c>
    </row>
    <row r="68" spans="1:6" ht="42.75">
      <c r="A68" s="46">
        <v>56</v>
      </c>
      <c r="B68" s="199" t="s">
        <v>170</v>
      </c>
      <c r="C68" s="135" t="s">
        <v>42</v>
      </c>
      <c r="D68" s="135" t="s">
        <v>43</v>
      </c>
      <c r="E68" s="135" t="s">
        <v>423</v>
      </c>
      <c r="F68" s="134">
        <v>19333.38</v>
      </c>
    </row>
    <row r="69" spans="1:6" ht="28.5">
      <c r="A69" s="46">
        <v>57</v>
      </c>
      <c r="B69" s="199" t="s">
        <v>143</v>
      </c>
      <c r="C69" s="135" t="s">
        <v>42</v>
      </c>
      <c r="D69" s="135" t="s">
        <v>43</v>
      </c>
      <c r="E69" s="135" t="s">
        <v>425</v>
      </c>
      <c r="F69" s="134">
        <v>19333.38</v>
      </c>
    </row>
    <row r="70" spans="1:6" ht="14.25">
      <c r="A70" s="46">
        <v>58</v>
      </c>
      <c r="B70" s="198" t="s">
        <v>171</v>
      </c>
      <c r="C70" s="133" t="s">
        <v>512</v>
      </c>
      <c r="D70" s="133" t="s">
        <v>422</v>
      </c>
      <c r="E70" s="133" t="s">
        <v>423</v>
      </c>
      <c r="F70" s="134">
        <v>30441594.03</v>
      </c>
    </row>
    <row r="71" spans="1:6" ht="42.75">
      <c r="A71" s="46">
        <v>59</v>
      </c>
      <c r="B71" s="199" t="s">
        <v>493</v>
      </c>
      <c r="C71" s="135" t="s">
        <v>512</v>
      </c>
      <c r="D71" s="135" t="s">
        <v>378</v>
      </c>
      <c r="E71" s="135" t="s">
        <v>423</v>
      </c>
      <c r="F71" s="134">
        <v>30441594.03</v>
      </c>
    </row>
    <row r="72" spans="1:6" ht="46.5" customHeight="1">
      <c r="A72" s="46">
        <v>60</v>
      </c>
      <c r="B72" s="199" t="s">
        <v>466</v>
      </c>
      <c r="C72" s="135" t="s">
        <v>512</v>
      </c>
      <c r="D72" s="135" t="s">
        <v>339</v>
      </c>
      <c r="E72" s="135" t="s">
        <v>423</v>
      </c>
      <c r="F72" s="134">
        <v>2224728</v>
      </c>
    </row>
    <row r="73" spans="1:6" ht="71.25">
      <c r="A73" s="46">
        <v>61</v>
      </c>
      <c r="B73" s="199" t="s">
        <v>172</v>
      </c>
      <c r="C73" s="135" t="s">
        <v>512</v>
      </c>
      <c r="D73" s="135" t="s">
        <v>46</v>
      </c>
      <c r="E73" s="135" t="s">
        <v>423</v>
      </c>
      <c r="F73" s="134">
        <v>2234728</v>
      </c>
    </row>
    <row r="74" spans="1:6" ht="42.75">
      <c r="A74" s="46">
        <v>62</v>
      </c>
      <c r="B74" s="199" t="s">
        <v>173</v>
      </c>
      <c r="C74" s="135" t="s">
        <v>512</v>
      </c>
      <c r="D74" s="135" t="s">
        <v>46</v>
      </c>
      <c r="E74" s="135" t="s">
        <v>47</v>
      </c>
      <c r="F74" s="134">
        <v>2234728</v>
      </c>
    </row>
    <row r="75" spans="1:6" ht="28.5">
      <c r="A75" s="46">
        <v>63</v>
      </c>
      <c r="B75" s="199" t="s">
        <v>174</v>
      </c>
      <c r="C75" s="135" t="s">
        <v>512</v>
      </c>
      <c r="D75" s="135" t="s">
        <v>48</v>
      </c>
      <c r="E75" s="135" t="s">
        <v>423</v>
      </c>
      <c r="F75" s="134">
        <v>-10000</v>
      </c>
    </row>
    <row r="76" spans="1:6" ht="28.5">
      <c r="A76" s="46">
        <v>64</v>
      </c>
      <c r="B76" s="199" t="s">
        <v>143</v>
      </c>
      <c r="C76" s="135" t="s">
        <v>512</v>
      </c>
      <c r="D76" s="135" t="s">
        <v>48</v>
      </c>
      <c r="E76" s="135" t="s">
        <v>425</v>
      </c>
      <c r="F76" s="134">
        <v>-10000</v>
      </c>
    </row>
    <row r="77" spans="1:6" ht="28.5">
      <c r="A77" s="46">
        <v>65</v>
      </c>
      <c r="B77" s="199" t="s">
        <v>467</v>
      </c>
      <c r="C77" s="135" t="s">
        <v>512</v>
      </c>
      <c r="D77" s="135" t="s">
        <v>340</v>
      </c>
      <c r="E77" s="135" t="s">
        <v>423</v>
      </c>
      <c r="F77" s="134">
        <v>26040679.35</v>
      </c>
    </row>
    <row r="78" spans="1:6" ht="28.5">
      <c r="A78" s="46">
        <v>66</v>
      </c>
      <c r="B78" s="199" t="s">
        <v>175</v>
      </c>
      <c r="C78" s="135" t="s">
        <v>512</v>
      </c>
      <c r="D78" s="135" t="s">
        <v>49</v>
      </c>
      <c r="E78" s="135" t="s">
        <v>423</v>
      </c>
      <c r="F78" s="134">
        <v>23280000</v>
      </c>
    </row>
    <row r="79" spans="1:6" ht="14.25">
      <c r="A79" s="46">
        <v>67</v>
      </c>
      <c r="B79" s="199" t="s">
        <v>147</v>
      </c>
      <c r="C79" s="135" t="s">
        <v>512</v>
      </c>
      <c r="D79" s="135" t="s">
        <v>49</v>
      </c>
      <c r="E79" s="135" t="s">
        <v>430</v>
      </c>
      <c r="F79" s="134">
        <v>23280000</v>
      </c>
    </row>
    <row r="80" spans="1:6" ht="28.5">
      <c r="A80" s="46">
        <v>68</v>
      </c>
      <c r="B80" s="199" t="s">
        <v>176</v>
      </c>
      <c r="C80" s="135" t="s">
        <v>512</v>
      </c>
      <c r="D80" s="135" t="s">
        <v>50</v>
      </c>
      <c r="E80" s="135" t="s">
        <v>423</v>
      </c>
      <c r="F80" s="134">
        <v>2030440.35</v>
      </c>
    </row>
    <row r="81" spans="1:6" ht="14.25">
      <c r="A81" s="46">
        <v>69</v>
      </c>
      <c r="B81" s="199" t="s">
        <v>147</v>
      </c>
      <c r="C81" s="135" t="s">
        <v>512</v>
      </c>
      <c r="D81" s="135" t="s">
        <v>50</v>
      </c>
      <c r="E81" s="135" t="s">
        <v>430</v>
      </c>
      <c r="F81" s="134">
        <v>2030440.35</v>
      </c>
    </row>
    <row r="82" spans="1:6" ht="28.5">
      <c r="A82" s="46">
        <v>70</v>
      </c>
      <c r="B82" s="199" t="s">
        <v>177</v>
      </c>
      <c r="C82" s="135" t="s">
        <v>512</v>
      </c>
      <c r="D82" s="135" t="s">
        <v>51</v>
      </c>
      <c r="E82" s="135" t="s">
        <v>423</v>
      </c>
      <c r="F82" s="134">
        <v>720000</v>
      </c>
    </row>
    <row r="83" spans="1:6" ht="14.25">
      <c r="A83" s="46">
        <v>71</v>
      </c>
      <c r="B83" s="199" t="s">
        <v>147</v>
      </c>
      <c r="C83" s="135" t="s">
        <v>512</v>
      </c>
      <c r="D83" s="135" t="s">
        <v>51</v>
      </c>
      <c r="E83" s="135" t="s">
        <v>430</v>
      </c>
      <c r="F83" s="134">
        <v>720000</v>
      </c>
    </row>
    <row r="84" spans="1:6" ht="57">
      <c r="A84" s="46">
        <v>72</v>
      </c>
      <c r="B84" s="199" t="s">
        <v>178</v>
      </c>
      <c r="C84" s="135" t="s">
        <v>512</v>
      </c>
      <c r="D84" s="135" t="s">
        <v>20</v>
      </c>
      <c r="E84" s="135" t="s">
        <v>423</v>
      </c>
      <c r="F84" s="134">
        <v>10239</v>
      </c>
    </row>
    <row r="85" spans="1:6" ht="28.5">
      <c r="A85" s="46">
        <v>73</v>
      </c>
      <c r="B85" s="199" t="s">
        <v>143</v>
      </c>
      <c r="C85" s="135" t="s">
        <v>512</v>
      </c>
      <c r="D85" s="135" t="s">
        <v>20</v>
      </c>
      <c r="E85" s="135" t="s">
        <v>425</v>
      </c>
      <c r="F85" s="134">
        <v>10239</v>
      </c>
    </row>
    <row r="86" spans="1:6" ht="28.5">
      <c r="A86" s="46">
        <v>74</v>
      </c>
      <c r="B86" s="199" t="s">
        <v>469</v>
      </c>
      <c r="C86" s="135" t="s">
        <v>512</v>
      </c>
      <c r="D86" s="135" t="s">
        <v>341</v>
      </c>
      <c r="E86" s="135" t="s">
        <v>423</v>
      </c>
      <c r="F86" s="134">
        <v>1869170.68</v>
      </c>
    </row>
    <row r="87" spans="1:6" ht="42.75">
      <c r="A87" s="46">
        <v>75</v>
      </c>
      <c r="B87" s="199" t="s">
        <v>179</v>
      </c>
      <c r="C87" s="135" t="s">
        <v>512</v>
      </c>
      <c r="D87" s="135" t="s">
        <v>513</v>
      </c>
      <c r="E87" s="135" t="s">
        <v>423</v>
      </c>
      <c r="F87" s="134">
        <v>1869170.68</v>
      </c>
    </row>
    <row r="88" spans="1:6" ht="14.25">
      <c r="A88" s="46">
        <v>76</v>
      </c>
      <c r="B88" s="199" t="s">
        <v>147</v>
      </c>
      <c r="C88" s="135" t="s">
        <v>512</v>
      </c>
      <c r="D88" s="135" t="s">
        <v>513</v>
      </c>
      <c r="E88" s="135" t="s">
        <v>430</v>
      </c>
      <c r="F88" s="134">
        <v>1869170.68</v>
      </c>
    </row>
    <row r="89" spans="1:6" ht="42.75">
      <c r="A89" s="46">
        <v>77</v>
      </c>
      <c r="B89" s="199" t="s">
        <v>470</v>
      </c>
      <c r="C89" s="135" t="s">
        <v>512</v>
      </c>
      <c r="D89" s="135" t="s">
        <v>342</v>
      </c>
      <c r="E89" s="135" t="s">
        <v>423</v>
      </c>
      <c r="F89" s="134">
        <v>307016</v>
      </c>
    </row>
    <row r="90" spans="1:6" ht="28.5">
      <c r="A90" s="46">
        <v>78</v>
      </c>
      <c r="B90" s="199" t="s">
        <v>180</v>
      </c>
      <c r="C90" s="135" t="s">
        <v>512</v>
      </c>
      <c r="D90" s="135" t="s">
        <v>27</v>
      </c>
      <c r="E90" s="135" t="s">
        <v>423</v>
      </c>
      <c r="F90" s="134">
        <v>307016</v>
      </c>
    </row>
    <row r="91" spans="1:6" ht="28.5">
      <c r="A91" s="46">
        <v>79</v>
      </c>
      <c r="B91" s="199" t="s">
        <v>143</v>
      </c>
      <c r="C91" s="135" t="s">
        <v>512</v>
      </c>
      <c r="D91" s="135" t="s">
        <v>27</v>
      </c>
      <c r="E91" s="135" t="s">
        <v>425</v>
      </c>
      <c r="F91" s="134">
        <v>307016</v>
      </c>
    </row>
    <row r="92" spans="1:6" ht="14.25">
      <c r="A92" s="46">
        <v>80</v>
      </c>
      <c r="B92" s="198" t="s">
        <v>181</v>
      </c>
      <c r="C92" s="133" t="s">
        <v>1</v>
      </c>
      <c r="D92" s="133" t="s">
        <v>422</v>
      </c>
      <c r="E92" s="133" t="s">
        <v>423</v>
      </c>
      <c r="F92" s="134">
        <v>7233632.54</v>
      </c>
    </row>
    <row r="93" spans="1:6" ht="42.75">
      <c r="A93" s="46">
        <v>81</v>
      </c>
      <c r="B93" s="199" t="s">
        <v>493</v>
      </c>
      <c r="C93" s="135" t="s">
        <v>1</v>
      </c>
      <c r="D93" s="135" t="s">
        <v>378</v>
      </c>
      <c r="E93" s="135" t="s">
        <v>423</v>
      </c>
      <c r="F93" s="134">
        <v>-323867.46</v>
      </c>
    </row>
    <row r="94" spans="1:6" ht="42.75">
      <c r="A94" s="46">
        <v>82</v>
      </c>
      <c r="B94" s="199" t="s">
        <v>182</v>
      </c>
      <c r="C94" s="135" t="s">
        <v>1</v>
      </c>
      <c r="D94" s="135" t="s">
        <v>379</v>
      </c>
      <c r="E94" s="135" t="s">
        <v>423</v>
      </c>
      <c r="F94" s="134">
        <v>-323867.46</v>
      </c>
    </row>
    <row r="95" spans="1:6" ht="28.5">
      <c r="A95" s="46">
        <v>83</v>
      </c>
      <c r="B95" s="199" t="s">
        <v>183</v>
      </c>
      <c r="C95" s="135" t="s">
        <v>1</v>
      </c>
      <c r="D95" s="135" t="s">
        <v>25</v>
      </c>
      <c r="E95" s="135" t="s">
        <v>423</v>
      </c>
      <c r="F95" s="134">
        <v>3750.54</v>
      </c>
    </row>
    <row r="96" spans="1:6" ht="28.5">
      <c r="A96" s="46">
        <v>84</v>
      </c>
      <c r="B96" s="199" t="s">
        <v>143</v>
      </c>
      <c r="C96" s="135" t="s">
        <v>1</v>
      </c>
      <c r="D96" s="135" t="s">
        <v>25</v>
      </c>
      <c r="E96" s="135" t="s">
        <v>425</v>
      </c>
      <c r="F96" s="134">
        <v>3750.54</v>
      </c>
    </row>
    <row r="97" spans="1:6" ht="99" customHeight="1">
      <c r="A97" s="46">
        <v>85</v>
      </c>
      <c r="B97" s="199" t="s">
        <v>184</v>
      </c>
      <c r="C97" s="135" t="s">
        <v>1</v>
      </c>
      <c r="D97" s="135" t="s">
        <v>21</v>
      </c>
      <c r="E97" s="135" t="s">
        <v>423</v>
      </c>
      <c r="F97" s="134">
        <v>-327618</v>
      </c>
    </row>
    <row r="98" spans="1:6" ht="28.5">
      <c r="A98" s="46">
        <v>86</v>
      </c>
      <c r="B98" s="199" t="s">
        <v>143</v>
      </c>
      <c r="C98" s="135" t="s">
        <v>1</v>
      </c>
      <c r="D98" s="135" t="s">
        <v>21</v>
      </c>
      <c r="E98" s="135" t="s">
        <v>425</v>
      </c>
      <c r="F98" s="134">
        <v>-327618</v>
      </c>
    </row>
    <row r="99" spans="1:6" ht="28.5">
      <c r="A99" s="46">
        <v>87</v>
      </c>
      <c r="B99" s="199" t="s">
        <v>298</v>
      </c>
      <c r="C99" s="135" t="s">
        <v>1</v>
      </c>
      <c r="D99" s="135" t="s">
        <v>457</v>
      </c>
      <c r="E99" s="135" t="s">
        <v>423</v>
      </c>
      <c r="F99" s="134">
        <v>7557500</v>
      </c>
    </row>
    <row r="100" spans="1:6" ht="14.25">
      <c r="A100" s="46">
        <v>88</v>
      </c>
      <c r="B100" s="199" t="s">
        <v>185</v>
      </c>
      <c r="C100" s="135" t="s">
        <v>1</v>
      </c>
      <c r="D100" s="135" t="s">
        <v>2</v>
      </c>
      <c r="E100" s="135" t="s">
        <v>423</v>
      </c>
      <c r="F100" s="134">
        <v>-225964.42</v>
      </c>
    </row>
    <row r="101" spans="1:6" ht="28.5">
      <c r="A101" s="46">
        <v>89</v>
      </c>
      <c r="B101" s="199" t="s">
        <v>143</v>
      </c>
      <c r="C101" s="135" t="s">
        <v>1</v>
      </c>
      <c r="D101" s="135" t="s">
        <v>2</v>
      </c>
      <c r="E101" s="135" t="s">
        <v>425</v>
      </c>
      <c r="F101" s="134">
        <v>-225964.42</v>
      </c>
    </row>
    <row r="102" spans="1:6" ht="28.5">
      <c r="A102" s="46">
        <v>90</v>
      </c>
      <c r="B102" s="199" t="s">
        <v>186</v>
      </c>
      <c r="C102" s="135" t="s">
        <v>1</v>
      </c>
      <c r="D102" s="135" t="s">
        <v>52</v>
      </c>
      <c r="E102" s="135" t="s">
        <v>423</v>
      </c>
      <c r="F102" s="134">
        <v>7783464.42</v>
      </c>
    </row>
    <row r="103" spans="1:6" ht="28.5">
      <c r="A103" s="46">
        <v>91</v>
      </c>
      <c r="B103" s="199" t="s">
        <v>143</v>
      </c>
      <c r="C103" s="135" t="s">
        <v>1</v>
      </c>
      <c r="D103" s="135" t="s">
        <v>52</v>
      </c>
      <c r="E103" s="135" t="s">
        <v>425</v>
      </c>
      <c r="F103" s="134">
        <v>7783464.42</v>
      </c>
    </row>
    <row r="104" spans="1:6" ht="14.25">
      <c r="A104" s="46">
        <v>92</v>
      </c>
      <c r="B104" s="198" t="s">
        <v>187</v>
      </c>
      <c r="C104" s="133" t="s">
        <v>431</v>
      </c>
      <c r="D104" s="133" t="s">
        <v>422</v>
      </c>
      <c r="E104" s="133" t="s">
        <v>423</v>
      </c>
      <c r="F104" s="134">
        <v>-508254.96</v>
      </c>
    </row>
    <row r="105" spans="1:6" ht="14.25">
      <c r="A105" s="46">
        <v>93</v>
      </c>
      <c r="B105" s="198" t="s">
        <v>188</v>
      </c>
      <c r="C105" s="133" t="s">
        <v>458</v>
      </c>
      <c r="D105" s="133" t="s">
        <v>422</v>
      </c>
      <c r="E105" s="133" t="s">
        <v>423</v>
      </c>
      <c r="F105" s="134">
        <v>428598</v>
      </c>
    </row>
    <row r="106" spans="1:6" ht="28.5">
      <c r="A106" s="46">
        <v>94</v>
      </c>
      <c r="B106" s="199" t="s">
        <v>189</v>
      </c>
      <c r="C106" s="135" t="s">
        <v>458</v>
      </c>
      <c r="D106" s="135" t="s">
        <v>343</v>
      </c>
      <c r="E106" s="135" t="s">
        <v>423</v>
      </c>
      <c r="F106" s="134">
        <v>428598</v>
      </c>
    </row>
    <row r="107" spans="1:6" ht="28.5">
      <c r="A107" s="46">
        <v>95</v>
      </c>
      <c r="B107" s="199" t="s">
        <v>472</v>
      </c>
      <c r="C107" s="135" t="s">
        <v>458</v>
      </c>
      <c r="D107" s="135" t="s">
        <v>344</v>
      </c>
      <c r="E107" s="135" t="s">
        <v>423</v>
      </c>
      <c r="F107" s="134">
        <v>428598</v>
      </c>
    </row>
    <row r="108" spans="1:6" ht="57">
      <c r="A108" s="46">
        <v>96</v>
      </c>
      <c r="B108" s="199" t="s">
        <v>190</v>
      </c>
      <c r="C108" s="135" t="s">
        <v>458</v>
      </c>
      <c r="D108" s="135" t="s">
        <v>484</v>
      </c>
      <c r="E108" s="135" t="s">
        <v>423</v>
      </c>
      <c r="F108" s="134">
        <v>428598</v>
      </c>
    </row>
    <row r="109" spans="1:6" ht="14.25">
      <c r="A109" s="46">
        <v>97</v>
      </c>
      <c r="B109" s="199" t="s">
        <v>191</v>
      </c>
      <c r="C109" s="135" t="s">
        <v>458</v>
      </c>
      <c r="D109" s="135" t="s">
        <v>484</v>
      </c>
      <c r="E109" s="135" t="s">
        <v>428</v>
      </c>
      <c r="F109" s="134">
        <v>428598</v>
      </c>
    </row>
    <row r="110" spans="1:6" ht="14.25">
      <c r="A110" s="46">
        <v>98</v>
      </c>
      <c r="B110" s="198" t="s">
        <v>192</v>
      </c>
      <c r="C110" s="133" t="s">
        <v>433</v>
      </c>
      <c r="D110" s="133" t="s">
        <v>422</v>
      </c>
      <c r="E110" s="133" t="s">
        <v>423</v>
      </c>
      <c r="F110" s="134">
        <v>-1784098</v>
      </c>
    </row>
    <row r="111" spans="1:6" ht="28.5">
      <c r="A111" s="46">
        <v>99</v>
      </c>
      <c r="B111" s="199" t="s">
        <v>189</v>
      </c>
      <c r="C111" s="135" t="s">
        <v>433</v>
      </c>
      <c r="D111" s="135" t="s">
        <v>343</v>
      </c>
      <c r="E111" s="135" t="s">
        <v>423</v>
      </c>
      <c r="F111" s="134">
        <v>-434098</v>
      </c>
    </row>
    <row r="112" spans="1:6" ht="28.5">
      <c r="A112" s="46">
        <v>100</v>
      </c>
      <c r="B112" s="199" t="s">
        <v>473</v>
      </c>
      <c r="C112" s="135" t="s">
        <v>433</v>
      </c>
      <c r="D112" s="135" t="s">
        <v>345</v>
      </c>
      <c r="E112" s="135" t="s">
        <v>423</v>
      </c>
      <c r="F112" s="134">
        <v>-434098</v>
      </c>
    </row>
    <row r="113" spans="1:6" ht="57">
      <c r="A113" s="46">
        <v>101</v>
      </c>
      <c r="B113" s="199" t="s">
        <v>193</v>
      </c>
      <c r="C113" s="135" t="s">
        <v>433</v>
      </c>
      <c r="D113" s="135" t="s">
        <v>485</v>
      </c>
      <c r="E113" s="135" t="s">
        <v>423</v>
      </c>
      <c r="F113" s="134">
        <v>-434098</v>
      </c>
    </row>
    <row r="114" spans="1:6" ht="28.5">
      <c r="A114" s="46">
        <v>102</v>
      </c>
      <c r="B114" s="199" t="s">
        <v>143</v>
      </c>
      <c r="C114" s="135" t="s">
        <v>433</v>
      </c>
      <c r="D114" s="135" t="s">
        <v>485</v>
      </c>
      <c r="E114" s="135" t="s">
        <v>425</v>
      </c>
      <c r="F114" s="134">
        <v>-2054213</v>
      </c>
    </row>
    <row r="115" spans="1:6" ht="14.25">
      <c r="A115" s="46">
        <v>103</v>
      </c>
      <c r="B115" s="199" t="s">
        <v>191</v>
      </c>
      <c r="C115" s="135" t="s">
        <v>433</v>
      </c>
      <c r="D115" s="135" t="s">
        <v>485</v>
      </c>
      <c r="E115" s="135" t="s">
        <v>428</v>
      </c>
      <c r="F115" s="134">
        <v>1381595</v>
      </c>
    </row>
    <row r="116" spans="1:6" ht="14.25">
      <c r="A116" s="46">
        <v>104</v>
      </c>
      <c r="B116" s="199" t="s">
        <v>194</v>
      </c>
      <c r="C116" s="135" t="s">
        <v>433</v>
      </c>
      <c r="D116" s="135" t="s">
        <v>485</v>
      </c>
      <c r="E116" s="135" t="s">
        <v>432</v>
      </c>
      <c r="F116" s="134">
        <v>238520</v>
      </c>
    </row>
    <row r="117" spans="1:6" ht="42.75">
      <c r="A117" s="46">
        <v>105</v>
      </c>
      <c r="B117" s="199" t="s">
        <v>195</v>
      </c>
      <c r="C117" s="135" t="s">
        <v>433</v>
      </c>
      <c r="D117" s="135" t="s">
        <v>387</v>
      </c>
      <c r="E117" s="135" t="s">
        <v>423</v>
      </c>
      <c r="F117" s="134">
        <v>-1350000</v>
      </c>
    </row>
    <row r="118" spans="1:6" ht="42.75">
      <c r="A118" s="46">
        <v>106</v>
      </c>
      <c r="B118" s="199" t="s">
        <v>196</v>
      </c>
      <c r="C118" s="135" t="s">
        <v>433</v>
      </c>
      <c r="D118" s="135" t="s">
        <v>53</v>
      </c>
      <c r="E118" s="135" t="s">
        <v>423</v>
      </c>
      <c r="F118" s="134">
        <v>-1350000</v>
      </c>
    </row>
    <row r="119" spans="1:6" ht="14.25">
      <c r="A119" s="46">
        <v>107</v>
      </c>
      <c r="B119" s="199" t="s">
        <v>147</v>
      </c>
      <c r="C119" s="135" t="s">
        <v>433</v>
      </c>
      <c r="D119" s="135" t="s">
        <v>53</v>
      </c>
      <c r="E119" s="135" t="s">
        <v>430</v>
      </c>
      <c r="F119" s="134">
        <v>-1350000</v>
      </c>
    </row>
    <row r="120" spans="1:6" ht="14.25">
      <c r="A120" s="46">
        <v>108</v>
      </c>
      <c r="B120" s="198" t="s">
        <v>197</v>
      </c>
      <c r="C120" s="133" t="s">
        <v>486</v>
      </c>
      <c r="D120" s="133" t="s">
        <v>422</v>
      </c>
      <c r="E120" s="133" t="s">
        <v>423</v>
      </c>
      <c r="F120" s="134">
        <v>841745.04</v>
      </c>
    </row>
    <row r="121" spans="1:6" ht="28.5">
      <c r="A121" s="46">
        <v>109</v>
      </c>
      <c r="B121" s="199" t="s">
        <v>498</v>
      </c>
      <c r="C121" s="135" t="s">
        <v>486</v>
      </c>
      <c r="D121" s="135" t="s">
        <v>347</v>
      </c>
      <c r="E121" s="135" t="s">
        <v>423</v>
      </c>
      <c r="F121" s="134">
        <v>841745.04</v>
      </c>
    </row>
    <row r="122" spans="1:6" ht="14.25">
      <c r="A122" s="46">
        <v>110</v>
      </c>
      <c r="B122" s="199" t="s">
        <v>474</v>
      </c>
      <c r="C122" s="135" t="s">
        <v>486</v>
      </c>
      <c r="D122" s="135" t="s">
        <v>351</v>
      </c>
      <c r="E122" s="135" t="s">
        <v>423</v>
      </c>
      <c r="F122" s="134">
        <v>725012.04</v>
      </c>
    </row>
    <row r="123" spans="1:6" ht="42.75">
      <c r="A123" s="46">
        <v>111</v>
      </c>
      <c r="B123" s="199" t="s">
        <v>145</v>
      </c>
      <c r="C123" s="135" t="s">
        <v>486</v>
      </c>
      <c r="D123" s="135" t="s">
        <v>28</v>
      </c>
      <c r="E123" s="135" t="s">
        <v>423</v>
      </c>
      <c r="F123" s="134">
        <v>725012.04</v>
      </c>
    </row>
    <row r="124" spans="1:6" ht="14.25">
      <c r="A124" s="46">
        <v>112</v>
      </c>
      <c r="B124" s="199" t="s">
        <v>194</v>
      </c>
      <c r="C124" s="135" t="s">
        <v>486</v>
      </c>
      <c r="D124" s="135" t="s">
        <v>28</v>
      </c>
      <c r="E124" s="135" t="s">
        <v>432</v>
      </c>
      <c r="F124" s="134">
        <v>725012.04</v>
      </c>
    </row>
    <row r="125" spans="1:6" ht="28.5">
      <c r="A125" s="46">
        <v>113</v>
      </c>
      <c r="B125" s="199" t="s">
        <v>475</v>
      </c>
      <c r="C125" s="135" t="s">
        <v>486</v>
      </c>
      <c r="D125" s="135" t="s">
        <v>348</v>
      </c>
      <c r="E125" s="135" t="s">
        <v>423</v>
      </c>
      <c r="F125" s="134">
        <v>116733</v>
      </c>
    </row>
    <row r="126" spans="1:6" ht="14.25">
      <c r="A126" s="46">
        <v>114</v>
      </c>
      <c r="B126" s="199" t="s">
        <v>198</v>
      </c>
      <c r="C126" s="135" t="s">
        <v>486</v>
      </c>
      <c r="D126" s="135" t="s">
        <v>69</v>
      </c>
      <c r="E126" s="135" t="s">
        <v>423</v>
      </c>
      <c r="F126" s="134">
        <v>116733</v>
      </c>
    </row>
    <row r="127" spans="1:6" ht="14.25">
      <c r="A127" s="46">
        <v>115</v>
      </c>
      <c r="B127" s="199" t="s">
        <v>194</v>
      </c>
      <c r="C127" s="135" t="s">
        <v>486</v>
      </c>
      <c r="D127" s="135" t="s">
        <v>69</v>
      </c>
      <c r="E127" s="135" t="s">
        <v>432</v>
      </c>
      <c r="F127" s="134">
        <v>116733</v>
      </c>
    </row>
    <row r="128" spans="1:6" ht="28.5">
      <c r="A128" s="46">
        <v>116</v>
      </c>
      <c r="B128" s="198" t="s">
        <v>199</v>
      </c>
      <c r="C128" s="133" t="s">
        <v>434</v>
      </c>
      <c r="D128" s="133" t="s">
        <v>422</v>
      </c>
      <c r="E128" s="133" t="s">
        <v>423</v>
      </c>
      <c r="F128" s="134">
        <v>5500</v>
      </c>
    </row>
    <row r="129" spans="1:6" ht="28.5">
      <c r="A129" s="46">
        <v>117</v>
      </c>
      <c r="B129" s="199" t="s">
        <v>287</v>
      </c>
      <c r="C129" s="135" t="s">
        <v>434</v>
      </c>
      <c r="D129" s="135" t="s">
        <v>343</v>
      </c>
      <c r="E129" s="135" t="s">
        <v>423</v>
      </c>
      <c r="F129" s="134">
        <v>5500</v>
      </c>
    </row>
    <row r="130" spans="1:6" ht="28.5">
      <c r="A130" s="46">
        <v>118</v>
      </c>
      <c r="B130" s="199" t="s">
        <v>473</v>
      </c>
      <c r="C130" s="135" t="s">
        <v>434</v>
      </c>
      <c r="D130" s="135" t="s">
        <v>345</v>
      </c>
      <c r="E130" s="135" t="s">
        <v>423</v>
      </c>
      <c r="F130" s="134">
        <v>5500</v>
      </c>
    </row>
    <row r="131" spans="1:6" ht="57">
      <c r="A131" s="46">
        <v>119</v>
      </c>
      <c r="B131" s="199" t="s">
        <v>193</v>
      </c>
      <c r="C131" s="135" t="s">
        <v>434</v>
      </c>
      <c r="D131" s="135" t="s">
        <v>485</v>
      </c>
      <c r="E131" s="135" t="s">
        <v>423</v>
      </c>
      <c r="F131" s="134">
        <v>5500</v>
      </c>
    </row>
    <row r="132" spans="1:6" ht="14.25">
      <c r="A132" s="46">
        <v>120</v>
      </c>
      <c r="B132" s="199" t="s">
        <v>194</v>
      </c>
      <c r="C132" s="135" t="s">
        <v>434</v>
      </c>
      <c r="D132" s="135" t="s">
        <v>485</v>
      </c>
      <c r="E132" s="135" t="s">
        <v>432</v>
      </c>
      <c r="F132" s="134">
        <v>5500</v>
      </c>
    </row>
    <row r="133" spans="1:6" ht="14.25">
      <c r="A133" s="46">
        <v>121</v>
      </c>
      <c r="B133" s="198" t="s">
        <v>200</v>
      </c>
      <c r="C133" s="133" t="s">
        <v>70</v>
      </c>
      <c r="D133" s="133" t="s">
        <v>422</v>
      </c>
      <c r="E133" s="133" t="s">
        <v>423</v>
      </c>
      <c r="F133" s="154">
        <v>994613.96</v>
      </c>
    </row>
    <row r="134" spans="1:6" ht="14.25">
      <c r="A134" s="46">
        <v>122</v>
      </c>
      <c r="B134" s="198" t="s">
        <v>201</v>
      </c>
      <c r="C134" s="133" t="s">
        <v>71</v>
      </c>
      <c r="D134" s="133" t="s">
        <v>422</v>
      </c>
      <c r="E134" s="133" t="s">
        <v>423</v>
      </c>
      <c r="F134" s="154">
        <v>634200.96</v>
      </c>
    </row>
    <row r="135" spans="1:6" ht="28.5">
      <c r="A135" s="46">
        <v>123</v>
      </c>
      <c r="B135" s="199" t="s">
        <v>498</v>
      </c>
      <c r="C135" s="135" t="s">
        <v>71</v>
      </c>
      <c r="D135" s="135" t="s">
        <v>347</v>
      </c>
      <c r="E135" s="135" t="s">
        <v>423</v>
      </c>
      <c r="F135" s="154">
        <v>634200.96</v>
      </c>
    </row>
    <row r="136" spans="1:6" ht="14.25">
      <c r="A136" s="46">
        <v>124</v>
      </c>
      <c r="B136" s="199" t="s">
        <v>474</v>
      </c>
      <c r="C136" s="135" t="s">
        <v>71</v>
      </c>
      <c r="D136" s="135" t="s">
        <v>351</v>
      </c>
      <c r="E136" s="135" t="s">
        <v>423</v>
      </c>
      <c r="F136" s="154">
        <v>634200.96</v>
      </c>
    </row>
    <row r="137" spans="1:6" ht="14.25">
      <c r="A137" s="46">
        <v>125</v>
      </c>
      <c r="B137" s="199" t="s">
        <v>202</v>
      </c>
      <c r="C137" s="135" t="s">
        <v>71</v>
      </c>
      <c r="D137" s="135" t="s">
        <v>72</v>
      </c>
      <c r="E137" s="135" t="s">
        <v>423</v>
      </c>
      <c r="F137" s="154">
        <v>1090167.08</v>
      </c>
    </row>
    <row r="138" spans="1:6" ht="14.25">
      <c r="A138" s="46">
        <v>126</v>
      </c>
      <c r="B138" s="199" t="s">
        <v>191</v>
      </c>
      <c r="C138" s="135" t="s">
        <v>71</v>
      </c>
      <c r="D138" s="135" t="s">
        <v>72</v>
      </c>
      <c r="E138" s="135" t="s">
        <v>428</v>
      </c>
      <c r="F138" s="154">
        <v>1090167.08</v>
      </c>
    </row>
    <row r="139" spans="1:6" ht="71.25">
      <c r="A139" s="46">
        <v>127</v>
      </c>
      <c r="B139" s="199" t="s">
        <v>203</v>
      </c>
      <c r="C139" s="135" t="s">
        <v>71</v>
      </c>
      <c r="D139" s="135" t="s">
        <v>73</v>
      </c>
      <c r="E139" s="135" t="s">
        <v>423</v>
      </c>
      <c r="F139" s="154">
        <v>60000</v>
      </c>
    </row>
    <row r="140" spans="1:6" ht="14.25">
      <c r="A140" s="46">
        <v>128</v>
      </c>
      <c r="B140" s="199" t="s">
        <v>191</v>
      </c>
      <c r="C140" s="135" t="s">
        <v>71</v>
      </c>
      <c r="D140" s="135" t="s">
        <v>73</v>
      </c>
      <c r="E140" s="135" t="s">
        <v>428</v>
      </c>
      <c r="F140" s="154">
        <v>60000</v>
      </c>
    </row>
    <row r="141" spans="1:6" ht="115.5" customHeight="1">
      <c r="A141" s="46">
        <v>129</v>
      </c>
      <c r="B141" s="199" t="s">
        <v>204</v>
      </c>
      <c r="C141" s="135" t="s">
        <v>71</v>
      </c>
      <c r="D141" s="135" t="s">
        <v>74</v>
      </c>
      <c r="E141" s="135" t="s">
        <v>423</v>
      </c>
      <c r="F141" s="154">
        <v>23045.92</v>
      </c>
    </row>
    <row r="142" spans="1:6" ht="14.25">
      <c r="A142" s="46">
        <v>130</v>
      </c>
      <c r="B142" s="199" t="s">
        <v>191</v>
      </c>
      <c r="C142" s="135" t="s">
        <v>71</v>
      </c>
      <c r="D142" s="135" t="s">
        <v>74</v>
      </c>
      <c r="E142" s="135" t="s">
        <v>428</v>
      </c>
      <c r="F142" s="154">
        <v>23045.92</v>
      </c>
    </row>
    <row r="143" spans="1:6" ht="28.5">
      <c r="A143" s="46">
        <v>131</v>
      </c>
      <c r="B143" s="199" t="s">
        <v>205</v>
      </c>
      <c r="C143" s="135" t="s">
        <v>71</v>
      </c>
      <c r="D143" s="135" t="s">
        <v>75</v>
      </c>
      <c r="E143" s="135" t="s">
        <v>423</v>
      </c>
      <c r="F143" s="154">
        <v>186000</v>
      </c>
    </row>
    <row r="144" spans="1:6" ht="14.25">
      <c r="A144" s="46">
        <v>132</v>
      </c>
      <c r="B144" s="199" t="s">
        <v>191</v>
      </c>
      <c r="C144" s="135" t="s">
        <v>71</v>
      </c>
      <c r="D144" s="135" t="s">
        <v>75</v>
      </c>
      <c r="E144" s="135" t="s">
        <v>428</v>
      </c>
      <c r="F144" s="154">
        <v>186000</v>
      </c>
    </row>
    <row r="145" spans="1:6" ht="42.75">
      <c r="A145" s="46">
        <v>133</v>
      </c>
      <c r="B145" s="199" t="s">
        <v>145</v>
      </c>
      <c r="C145" s="135" t="s">
        <v>71</v>
      </c>
      <c r="D145" s="135" t="s">
        <v>28</v>
      </c>
      <c r="E145" s="135" t="s">
        <v>423</v>
      </c>
      <c r="F145" s="154">
        <v>-725012.04</v>
      </c>
    </row>
    <row r="146" spans="1:6" ht="14.25">
      <c r="A146" s="46">
        <v>134</v>
      </c>
      <c r="B146" s="199" t="s">
        <v>191</v>
      </c>
      <c r="C146" s="135" t="s">
        <v>71</v>
      </c>
      <c r="D146" s="135" t="s">
        <v>28</v>
      </c>
      <c r="E146" s="135" t="s">
        <v>428</v>
      </c>
      <c r="F146" s="154">
        <v>-1129452.04</v>
      </c>
    </row>
    <row r="147" spans="1:6" ht="14.25">
      <c r="A147" s="46">
        <v>135</v>
      </c>
      <c r="B147" s="199" t="s">
        <v>194</v>
      </c>
      <c r="C147" s="135" t="s">
        <v>71</v>
      </c>
      <c r="D147" s="135" t="s">
        <v>28</v>
      </c>
      <c r="E147" s="135" t="s">
        <v>432</v>
      </c>
      <c r="F147" s="154">
        <v>404440</v>
      </c>
    </row>
    <row r="148" spans="1:6" ht="14.25">
      <c r="A148" s="46">
        <v>136</v>
      </c>
      <c r="B148" s="198" t="s">
        <v>206</v>
      </c>
      <c r="C148" s="133" t="s">
        <v>76</v>
      </c>
      <c r="D148" s="133" t="s">
        <v>422</v>
      </c>
      <c r="E148" s="133" t="s">
        <v>423</v>
      </c>
      <c r="F148" s="134">
        <v>360413</v>
      </c>
    </row>
    <row r="149" spans="1:6" ht="28.5">
      <c r="A149" s="46">
        <v>137</v>
      </c>
      <c r="B149" s="199" t="s">
        <v>498</v>
      </c>
      <c r="C149" s="135" t="s">
        <v>76</v>
      </c>
      <c r="D149" s="135" t="s">
        <v>347</v>
      </c>
      <c r="E149" s="135" t="s">
        <v>423</v>
      </c>
      <c r="F149" s="134">
        <v>360413</v>
      </c>
    </row>
    <row r="150" spans="1:6" ht="42.75">
      <c r="A150" s="46">
        <v>138</v>
      </c>
      <c r="B150" s="199" t="s">
        <v>499</v>
      </c>
      <c r="C150" s="135" t="s">
        <v>76</v>
      </c>
      <c r="D150" s="135" t="s">
        <v>352</v>
      </c>
      <c r="E150" s="135" t="s">
        <v>423</v>
      </c>
      <c r="F150" s="134">
        <v>360413</v>
      </c>
    </row>
    <row r="151" spans="1:6" ht="42.75">
      <c r="A151" s="46">
        <v>139</v>
      </c>
      <c r="B151" s="199" t="s">
        <v>207</v>
      </c>
      <c r="C151" s="135" t="s">
        <v>76</v>
      </c>
      <c r="D151" s="135" t="s">
        <v>77</v>
      </c>
      <c r="E151" s="135" t="s">
        <v>423</v>
      </c>
      <c r="F151" s="134">
        <v>95000</v>
      </c>
    </row>
    <row r="152" spans="1:6" ht="28.5">
      <c r="A152" s="46">
        <v>140</v>
      </c>
      <c r="B152" s="199" t="s">
        <v>143</v>
      </c>
      <c r="C152" s="135" t="s">
        <v>76</v>
      </c>
      <c r="D152" s="135" t="s">
        <v>77</v>
      </c>
      <c r="E152" s="135" t="s">
        <v>425</v>
      </c>
      <c r="F152" s="134">
        <v>95000</v>
      </c>
    </row>
    <row r="153" spans="1:6" ht="42.75">
      <c r="A153" s="46">
        <v>141</v>
      </c>
      <c r="B153" s="199" t="s">
        <v>208</v>
      </c>
      <c r="C153" s="135" t="s">
        <v>76</v>
      </c>
      <c r="D153" s="135" t="s">
        <v>78</v>
      </c>
      <c r="E153" s="135" t="s">
        <v>423</v>
      </c>
      <c r="F153" s="134">
        <v>265413</v>
      </c>
    </row>
    <row r="154" spans="1:6" ht="14.25">
      <c r="A154" s="46">
        <v>142</v>
      </c>
      <c r="B154" s="199" t="s">
        <v>191</v>
      </c>
      <c r="C154" s="135" t="s">
        <v>76</v>
      </c>
      <c r="D154" s="135" t="s">
        <v>78</v>
      </c>
      <c r="E154" s="135" t="s">
        <v>428</v>
      </c>
      <c r="F154" s="134">
        <v>265413</v>
      </c>
    </row>
    <row r="155" spans="1:6" ht="14.25">
      <c r="A155" s="46">
        <v>143</v>
      </c>
      <c r="B155" s="198" t="s">
        <v>209</v>
      </c>
      <c r="C155" s="133" t="s">
        <v>450</v>
      </c>
      <c r="D155" s="133" t="s">
        <v>422</v>
      </c>
      <c r="E155" s="133" t="s">
        <v>423</v>
      </c>
      <c r="F155" s="134">
        <v>20447925</v>
      </c>
    </row>
    <row r="156" spans="1:6" ht="14.25">
      <c r="A156" s="46">
        <v>144</v>
      </c>
      <c r="B156" s="198" t="s">
        <v>210</v>
      </c>
      <c r="C156" s="133" t="s">
        <v>55</v>
      </c>
      <c r="D156" s="133" t="s">
        <v>422</v>
      </c>
      <c r="E156" s="133" t="s">
        <v>423</v>
      </c>
      <c r="F156" s="134">
        <v>20344800</v>
      </c>
    </row>
    <row r="157" spans="1:6" ht="28.5">
      <c r="A157" s="46">
        <v>145</v>
      </c>
      <c r="B157" s="199" t="s">
        <v>492</v>
      </c>
      <c r="C157" s="135" t="s">
        <v>55</v>
      </c>
      <c r="D157" s="135" t="s">
        <v>376</v>
      </c>
      <c r="E157" s="135" t="s">
        <v>423</v>
      </c>
      <c r="F157" s="134">
        <v>20344800</v>
      </c>
    </row>
    <row r="158" spans="1:6" ht="28.5">
      <c r="A158" s="46">
        <v>146</v>
      </c>
      <c r="B158" s="199" t="s">
        <v>277</v>
      </c>
      <c r="C158" s="135" t="s">
        <v>55</v>
      </c>
      <c r="D158" s="135" t="s">
        <v>44</v>
      </c>
      <c r="E158" s="135" t="s">
        <v>423</v>
      </c>
      <c r="F158" s="134">
        <v>20344800</v>
      </c>
    </row>
    <row r="159" spans="1:6" ht="28.5">
      <c r="A159" s="46">
        <v>147</v>
      </c>
      <c r="B159" s="199" t="s">
        <v>211</v>
      </c>
      <c r="C159" s="135" t="s">
        <v>55</v>
      </c>
      <c r="D159" s="135" t="s">
        <v>56</v>
      </c>
      <c r="E159" s="135" t="s">
        <v>423</v>
      </c>
      <c r="F159" s="134">
        <v>-3900000</v>
      </c>
    </row>
    <row r="160" spans="1:6" ht="28.5">
      <c r="A160" s="46">
        <v>148</v>
      </c>
      <c r="B160" s="199" t="s">
        <v>149</v>
      </c>
      <c r="C160" s="135" t="s">
        <v>55</v>
      </c>
      <c r="D160" s="135" t="s">
        <v>56</v>
      </c>
      <c r="E160" s="135" t="s">
        <v>31</v>
      </c>
      <c r="F160" s="134">
        <v>-3900000</v>
      </c>
    </row>
    <row r="161" spans="1:6" ht="28.5">
      <c r="A161" s="46">
        <v>149</v>
      </c>
      <c r="B161" s="199" t="s">
        <v>211</v>
      </c>
      <c r="C161" s="135" t="s">
        <v>55</v>
      </c>
      <c r="D161" s="135" t="s">
        <v>57</v>
      </c>
      <c r="E161" s="135" t="s">
        <v>423</v>
      </c>
      <c r="F161" s="134">
        <v>2946300</v>
      </c>
    </row>
    <row r="162" spans="1:6" ht="28.5">
      <c r="A162" s="46">
        <v>150</v>
      </c>
      <c r="B162" s="199" t="s">
        <v>149</v>
      </c>
      <c r="C162" s="135" t="s">
        <v>55</v>
      </c>
      <c r="D162" s="135" t="s">
        <v>57</v>
      </c>
      <c r="E162" s="135" t="s">
        <v>31</v>
      </c>
      <c r="F162" s="134">
        <v>2946300</v>
      </c>
    </row>
    <row r="163" spans="1:6" ht="42.75">
      <c r="A163" s="46">
        <v>151</v>
      </c>
      <c r="B163" s="199" t="s">
        <v>212</v>
      </c>
      <c r="C163" s="135" t="s">
        <v>55</v>
      </c>
      <c r="D163" s="135" t="s">
        <v>58</v>
      </c>
      <c r="E163" s="135" t="s">
        <v>423</v>
      </c>
      <c r="F163" s="134">
        <v>20334300</v>
      </c>
    </row>
    <row r="164" spans="1:6" ht="28.5">
      <c r="A164" s="46">
        <v>152</v>
      </c>
      <c r="B164" s="199" t="s">
        <v>149</v>
      </c>
      <c r="C164" s="135" t="s">
        <v>55</v>
      </c>
      <c r="D164" s="135" t="s">
        <v>58</v>
      </c>
      <c r="E164" s="135" t="s">
        <v>31</v>
      </c>
      <c r="F164" s="134">
        <v>20334300</v>
      </c>
    </row>
    <row r="165" spans="1:6" ht="42.75">
      <c r="A165" s="46">
        <v>153</v>
      </c>
      <c r="B165" s="199" t="s">
        <v>213</v>
      </c>
      <c r="C165" s="135" t="s">
        <v>55</v>
      </c>
      <c r="D165" s="135" t="s">
        <v>59</v>
      </c>
      <c r="E165" s="135" t="s">
        <v>423</v>
      </c>
      <c r="F165" s="134">
        <v>964200</v>
      </c>
    </row>
    <row r="166" spans="1:6" ht="28.5">
      <c r="A166" s="46">
        <v>154</v>
      </c>
      <c r="B166" s="199" t="s">
        <v>149</v>
      </c>
      <c r="C166" s="135" t="s">
        <v>55</v>
      </c>
      <c r="D166" s="135" t="s">
        <v>59</v>
      </c>
      <c r="E166" s="135" t="s">
        <v>31</v>
      </c>
      <c r="F166" s="134">
        <v>964200</v>
      </c>
    </row>
    <row r="167" spans="1:6" ht="14.25">
      <c r="A167" s="46">
        <v>155</v>
      </c>
      <c r="B167" s="198" t="s">
        <v>214</v>
      </c>
      <c r="C167" s="133" t="s">
        <v>459</v>
      </c>
      <c r="D167" s="133" t="s">
        <v>422</v>
      </c>
      <c r="E167" s="133" t="s">
        <v>423</v>
      </c>
      <c r="F167" s="134">
        <v>103125</v>
      </c>
    </row>
    <row r="168" spans="1:6" ht="28.5">
      <c r="A168" s="46">
        <v>156</v>
      </c>
      <c r="B168" s="199" t="s">
        <v>215</v>
      </c>
      <c r="C168" s="135" t="s">
        <v>459</v>
      </c>
      <c r="D168" s="135" t="s">
        <v>337</v>
      </c>
      <c r="E168" s="135" t="s">
        <v>423</v>
      </c>
      <c r="F168" s="134">
        <v>103125</v>
      </c>
    </row>
    <row r="169" spans="1:6" ht="45" customHeight="1">
      <c r="A169" s="46">
        <v>157</v>
      </c>
      <c r="B169" s="199" t="s">
        <v>217</v>
      </c>
      <c r="C169" s="135" t="s">
        <v>459</v>
      </c>
      <c r="D169" s="135" t="s">
        <v>354</v>
      </c>
      <c r="E169" s="135" t="s">
        <v>423</v>
      </c>
      <c r="F169" s="134">
        <v>103125</v>
      </c>
    </row>
    <row r="170" spans="1:6" ht="31.5" customHeight="1">
      <c r="A170" s="46">
        <v>158</v>
      </c>
      <c r="B170" s="199" t="s">
        <v>218</v>
      </c>
      <c r="C170" s="135" t="s">
        <v>459</v>
      </c>
      <c r="D170" s="135" t="s">
        <v>60</v>
      </c>
      <c r="E170" s="135" t="s">
        <v>423</v>
      </c>
      <c r="F170" s="134">
        <v>-159000</v>
      </c>
    </row>
    <row r="171" spans="1:6" ht="28.5">
      <c r="A171" s="46">
        <v>159</v>
      </c>
      <c r="B171" s="199" t="s">
        <v>143</v>
      </c>
      <c r="C171" s="135" t="s">
        <v>459</v>
      </c>
      <c r="D171" s="135" t="s">
        <v>60</v>
      </c>
      <c r="E171" s="135" t="s">
        <v>425</v>
      </c>
      <c r="F171" s="134">
        <v>-159000</v>
      </c>
    </row>
    <row r="172" spans="1:6" ht="18.75" customHeight="1">
      <c r="A172" s="46">
        <v>160</v>
      </c>
      <c r="B172" s="199" t="s">
        <v>219</v>
      </c>
      <c r="C172" s="135" t="s">
        <v>459</v>
      </c>
      <c r="D172" s="135" t="s">
        <v>61</v>
      </c>
      <c r="E172" s="135" t="s">
        <v>423</v>
      </c>
      <c r="F172" s="134">
        <v>-160000</v>
      </c>
    </row>
    <row r="173" spans="1:6" ht="14.25">
      <c r="A173" s="46">
        <v>161</v>
      </c>
      <c r="B173" s="199" t="s">
        <v>220</v>
      </c>
      <c r="C173" s="135" t="s">
        <v>459</v>
      </c>
      <c r="D173" s="135" t="s">
        <v>61</v>
      </c>
      <c r="E173" s="135" t="s">
        <v>62</v>
      </c>
      <c r="F173" s="134">
        <v>-160000</v>
      </c>
    </row>
    <row r="174" spans="1:6" ht="14.25">
      <c r="A174" s="46">
        <v>162</v>
      </c>
      <c r="B174" s="199" t="s">
        <v>221</v>
      </c>
      <c r="C174" s="135" t="s">
        <v>459</v>
      </c>
      <c r="D174" s="135" t="s">
        <v>63</v>
      </c>
      <c r="E174" s="135" t="s">
        <v>423</v>
      </c>
      <c r="F174" s="134">
        <v>-27875</v>
      </c>
    </row>
    <row r="175" spans="1:6" ht="28.5">
      <c r="A175" s="46">
        <v>163</v>
      </c>
      <c r="B175" s="199" t="s">
        <v>143</v>
      </c>
      <c r="C175" s="135" t="s">
        <v>459</v>
      </c>
      <c r="D175" s="135" t="s">
        <v>63</v>
      </c>
      <c r="E175" s="135" t="s">
        <v>425</v>
      </c>
      <c r="F175" s="134">
        <v>-27875</v>
      </c>
    </row>
    <row r="176" spans="1:6" ht="42.75">
      <c r="A176" s="46">
        <v>164</v>
      </c>
      <c r="B176" s="199" t="s">
        <v>222</v>
      </c>
      <c r="C176" s="135" t="s">
        <v>459</v>
      </c>
      <c r="D176" s="135" t="s">
        <v>54</v>
      </c>
      <c r="E176" s="135" t="s">
        <v>423</v>
      </c>
      <c r="F176" s="134">
        <v>450000</v>
      </c>
    </row>
    <row r="177" spans="1:6" ht="28.5">
      <c r="A177" s="46">
        <v>165</v>
      </c>
      <c r="B177" s="199" t="s">
        <v>223</v>
      </c>
      <c r="C177" s="135" t="s">
        <v>459</v>
      </c>
      <c r="D177" s="135" t="s">
        <v>54</v>
      </c>
      <c r="E177" s="135" t="s">
        <v>483</v>
      </c>
      <c r="F177" s="134">
        <v>450000</v>
      </c>
    </row>
    <row r="178" spans="1:6" ht="28.5">
      <c r="A178" s="46">
        <v>166</v>
      </c>
      <c r="B178" s="198" t="s">
        <v>224</v>
      </c>
      <c r="C178" s="133" t="s">
        <v>64</v>
      </c>
      <c r="D178" s="133" t="s">
        <v>422</v>
      </c>
      <c r="E178" s="133" t="s">
        <v>423</v>
      </c>
      <c r="F178" s="134">
        <v>70000</v>
      </c>
    </row>
    <row r="179" spans="1:6" ht="28.5">
      <c r="A179" s="46">
        <v>167</v>
      </c>
      <c r="B179" s="198" t="s">
        <v>225</v>
      </c>
      <c r="C179" s="133" t="s">
        <v>65</v>
      </c>
      <c r="D179" s="133" t="s">
        <v>422</v>
      </c>
      <c r="E179" s="133" t="s">
        <v>423</v>
      </c>
      <c r="F179" s="134">
        <v>70000</v>
      </c>
    </row>
    <row r="180" spans="1:6" ht="42.75">
      <c r="A180" s="46">
        <v>168</v>
      </c>
      <c r="B180" s="199" t="s">
        <v>501</v>
      </c>
      <c r="C180" s="135" t="s">
        <v>65</v>
      </c>
      <c r="D180" s="135" t="s">
        <v>364</v>
      </c>
      <c r="E180" s="135" t="s">
        <v>423</v>
      </c>
      <c r="F180" s="134">
        <v>70000</v>
      </c>
    </row>
    <row r="181" spans="1:6" ht="14.25">
      <c r="A181" s="46">
        <v>169</v>
      </c>
      <c r="B181" s="199" t="s">
        <v>479</v>
      </c>
      <c r="C181" s="135" t="s">
        <v>65</v>
      </c>
      <c r="D181" s="135" t="s">
        <v>356</v>
      </c>
      <c r="E181" s="135" t="s">
        <v>423</v>
      </c>
      <c r="F181" s="134">
        <v>70000</v>
      </c>
    </row>
    <row r="182" spans="1:6" ht="57">
      <c r="A182" s="46">
        <v>170</v>
      </c>
      <c r="B182" s="199" t="s">
        <v>226</v>
      </c>
      <c r="C182" s="136" t="s">
        <v>65</v>
      </c>
      <c r="D182" s="136" t="s">
        <v>66</v>
      </c>
      <c r="E182" s="136" t="s">
        <v>423</v>
      </c>
      <c r="F182" s="134">
        <v>70000</v>
      </c>
    </row>
    <row r="183" spans="1:6" ht="14.25">
      <c r="A183" s="46">
        <v>171</v>
      </c>
      <c r="B183" s="200" t="s">
        <v>227</v>
      </c>
      <c r="C183" s="137" t="s">
        <v>65</v>
      </c>
      <c r="D183" s="137" t="s">
        <v>66</v>
      </c>
      <c r="E183" s="137" t="s">
        <v>67</v>
      </c>
      <c r="F183" s="138">
        <v>70000</v>
      </c>
    </row>
    <row r="184" spans="1:6" ht="14.25">
      <c r="A184" s="46">
        <v>172</v>
      </c>
      <c r="B184" s="172" t="s">
        <v>460</v>
      </c>
      <c r="C184" s="173"/>
      <c r="D184" s="173"/>
      <c r="E184" s="173"/>
      <c r="F184" s="139">
        <v>67517067.29</v>
      </c>
    </row>
    <row r="187" spans="2:6" ht="15">
      <c r="B187" s="192" t="s">
        <v>438</v>
      </c>
      <c r="C187" s="192"/>
      <c r="D187" s="192"/>
      <c r="E187" s="192"/>
      <c r="F187" s="193"/>
    </row>
    <row r="188" spans="2:6" ht="15">
      <c r="B188" s="190" t="s">
        <v>439</v>
      </c>
      <c r="C188" s="190"/>
      <c r="D188" s="190"/>
      <c r="E188" s="190"/>
      <c r="F188" s="190"/>
    </row>
    <row r="189" spans="2:6" ht="15">
      <c r="B189" s="193"/>
      <c r="C189" s="193"/>
      <c r="D189" s="193"/>
      <c r="E189" s="193"/>
      <c r="F189" s="193"/>
    </row>
    <row r="190" spans="2:6" ht="15">
      <c r="B190" s="193" t="s">
        <v>228</v>
      </c>
      <c r="C190" s="195" t="s">
        <v>440</v>
      </c>
      <c r="D190" s="195"/>
      <c r="E190" s="195"/>
      <c r="F190" s="195"/>
    </row>
  </sheetData>
  <sheetProtection/>
  <autoFilter ref="A12:F184"/>
  <mergeCells count="5">
    <mergeCell ref="C190:F190"/>
    <mergeCell ref="B9:F9"/>
    <mergeCell ref="B10:F10"/>
    <mergeCell ref="B188:F188"/>
    <mergeCell ref="B184:E18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I49" sqref="I49"/>
    </sheetView>
  </sheetViews>
  <sheetFormatPr defaultColWidth="11.25390625" defaultRowHeight="12.75"/>
  <cols>
    <col min="1" max="1" width="5.75390625" style="19" customWidth="1"/>
    <col min="2" max="2" width="47.00390625" style="19" customWidth="1"/>
    <col min="3" max="3" width="7.375" style="19" customWidth="1"/>
    <col min="4" max="4" width="11.375" style="19" customWidth="1"/>
    <col min="5" max="5" width="7.00390625" style="19" customWidth="1"/>
    <col min="6" max="6" width="13.75390625" style="19" customWidth="1"/>
    <col min="7" max="7" width="12.25390625" style="19" customWidth="1"/>
    <col min="8" max="16384" width="11.25390625" style="19" customWidth="1"/>
  </cols>
  <sheetData>
    <row r="1" ht="16.5" customHeight="1">
      <c r="C1" s="50" t="s">
        <v>449</v>
      </c>
    </row>
    <row r="2" ht="14.25">
      <c r="C2" s="19" t="s">
        <v>332</v>
      </c>
    </row>
    <row r="3" ht="14.25">
      <c r="C3" s="19" t="s">
        <v>328</v>
      </c>
    </row>
    <row r="4" ht="14.25">
      <c r="C4" s="19" t="s">
        <v>384</v>
      </c>
    </row>
    <row r="5" ht="14.25">
      <c r="C5" s="19" t="s">
        <v>118</v>
      </c>
    </row>
    <row r="6" ht="14.25">
      <c r="C6" s="79" t="s">
        <v>119</v>
      </c>
    </row>
    <row r="7" ht="14.25">
      <c r="C7" s="19" t="s">
        <v>122</v>
      </c>
    </row>
    <row r="8" spans="2:5" ht="9.75" customHeight="1">
      <c r="B8" s="80"/>
      <c r="C8" s="79"/>
      <c r="D8" s="80"/>
      <c r="E8" s="80"/>
    </row>
    <row r="9" spans="2:6" ht="16.5" customHeight="1">
      <c r="B9" s="201" t="s">
        <v>229</v>
      </c>
      <c r="C9" s="201"/>
      <c r="D9" s="201"/>
      <c r="E9" s="201"/>
      <c r="F9" s="201"/>
    </row>
    <row r="10" spans="2:6" ht="41.25" customHeight="1">
      <c r="B10" s="202" t="s">
        <v>121</v>
      </c>
      <c r="C10" s="202"/>
      <c r="D10" s="202"/>
      <c r="E10" s="202"/>
      <c r="F10" s="202"/>
    </row>
    <row r="11" spans="2:5" ht="6.75" customHeight="1" thickBot="1">
      <c r="B11" s="80"/>
      <c r="C11" s="80"/>
      <c r="D11" s="79"/>
      <c r="E11" s="80"/>
    </row>
    <row r="12" spans="1:7" ht="57">
      <c r="A12" s="81" t="s">
        <v>357</v>
      </c>
      <c r="B12" s="82" t="s">
        <v>333</v>
      </c>
      <c r="C12" s="83" t="s">
        <v>358</v>
      </c>
      <c r="D12" s="83" t="s">
        <v>359</v>
      </c>
      <c r="E12" s="83" t="s">
        <v>360</v>
      </c>
      <c r="F12" s="85" t="s">
        <v>123</v>
      </c>
      <c r="G12" s="83" t="s">
        <v>124</v>
      </c>
    </row>
    <row r="13" spans="1:7" ht="15" customHeight="1">
      <c r="A13" s="46">
        <v>1</v>
      </c>
      <c r="B13" s="203" t="s">
        <v>139</v>
      </c>
      <c r="C13" s="140" t="s">
        <v>421</v>
      </c>
      <c r="D13" s="133" t="s">
        <v>422</v>
      </c>
      <c r="E13" s="133" t="s">
        <v>423</v>
      </c>
      <c r="F13" s="134">
        <v>-100000</v>
      </c>
      <c r="G13" s="134">
        <v>-100000</v>
      </c>
    </row>
    <row r="14" spans="1:7" ht="15" customHeight="1">
      <c r="A14" s="46">
        <v>2</v>
      </c>
      <c r="B14" s="203" t="s">
        <v>144</v>
      </c>
      <c r="C14" s="140" t="s">
        <v>427</v>
      </c>
      <c r="D14" s="133" t="s">
        <v>422</v>
      </c>
      <c r="E14" s="133" t="s">
        <v>423</v>
      </c>
      <c r="F14" s="134">
        <v>-100000</v>
      </c>
      <c r="G14" s="134">
        <v>-100000</v>
      </c>
    </row>
    <row r="15" spans="1:7" ht="14.25">
      <c r="A15" s="46">
        <v>3</v>
      </c>
      <c r="B15" s="204" t="s">
        <v>141</v>
      </c>
      <c r="C15" s="141" t="s">
        <v>427</v>
      </c>
      <c r="D15" s="135" t="s">
        <v>424</v>
      </c>
      <c r="E15" s="135" t="s">
        <v>423</v>
      </c>
      <c r="F15" s="134">
        <v>-100000</v>
      </c>
      <c r="G15" s="134">
        <v>-100000</v>
      </c>
    </row>
    <row r="16" spans="1:7" ht="42.75">
      <c r="A16" s="46">
        <v>4</v>
      </c>
      <c r="B16" s="204" t="s">
        <v>148</v>
      </c>
      <c r="C16" s="141" t="s">
        <v>427</v>
      </c>
      <c r="D16" s="135" t="s">
        <v>30</v>
      </c>
      <c r="E16" s="135" t="s">
        <v>423</v>
      </c>
      <c r="F16" s="134">
        <v>-100000</v>
      </c>
      <c r="G16" s="134">
        <v>-100000</v>
      </c>
    </row>
    <row r="17" spans="1:7" ht="29.25" customHeight="1">
      <c r="A17" s="46">
        <v>5</v>
      </c>
      <c r="B17" s="204" t="s">
        <v>149</v>
      </c>
      <c r="C17" s="141" t="s">
        <v>427</v>
      </c>
      <c r="D17" s="135" t="s">
        <v>30</v>
      </c>
      <c r="E17" s="135" t="s">
        <v>31</v>
      </c>
      <c r="F17" s="134">
        <v>-100000</v>
      </c>
      <c r="G17" s="134">
        <v>-100000</v>
      </c>
    </row>
    <row r="18" spans="1:7" ht="28.5">
      <c r="A18" s="46">
        <v>6</v>
      </c>
      <c r="B18" s="203" t="s">
        <v>168</v>
      </c>
      <c r="C18" s="140" t="s">
        <v>511</v>
      </c>
      <c r="D18" s="133" t="s">
        <v>422</v>
      </c>
      <c r="E18" s="133" t="s">
        <v>423</v>
      </c>
      <c r="F18" s="134">
        <v>30434328.36</v>
      </c>
      <c r="G18" s="134">
        <v>0</v>
      </c>
    </row>
    <row r="19" spans="1:7" ht="14.25">
      <c r="A19" s="46">
        <v>7</v>
      </c>
      <c r="B19" s="203" t="s">
        <v>171</v>
      </c>
      <c r="C19" s="140" t="s">
        <v>512</v>
      </c>
      <c r="D19" s="133" t="s">
        <v>422</v>
      </c>
      <c r="E19" s="133" t="s">
        <v>423</v>
      </c>
      <c r="F19" s="134">
        <v>30434328.36</v>
      </c>
      <c r="G19" s="134">
        <v>0</v>
      </c>
    </row>
    <row r="20" spans="1:7" ht="28.5">
      <c r="A20" s="46">
        <v>8</v>
      </c>
      <c r="B20" s="204" t="s">
        <v>492</v>
      </c>
      <c r="C20" s="141" t="s">
        <v>512</v>
      </c>
      <c r="D20" s="135" t="s">
        <v>376</v>
      </c>
      <c r="E20" s="135" t="s">
        <v>423</v>
      </c>
      <c r="F20" s="134">
        <v>31956130</v>
      </c>
      <c r="G20" s="134">
        <v>0</v>
      </c>
    </row>
    <row r="21" spans="1:7" ht="42.75">
      <c r="A21" s="46">
        <v>9</v>
      </c>
      <c r="B21" s="204" t="s">
        <v>277</v>
      </c>
      <c r="C21" s="141" t="s">
        <v>512</v>
      </c>
      <c r="D21" s="135" t="s">
        <v>44</v>
      </c>
      <c r="E21" s="135" t="s">
        <v>423</v>
      </c>
      <c r="F21" s="134">
        <v>31956130</v>
      </c>
      <c r="G21" s="134">
        <v>0</v>
      </c>
    </row>
    <row r="22" spans="1:7" ht="42.75">
      <c r="A22" s="46">
        <v>10</v>
      </c>
      <c r="B22" s="204" t="s">
        <v>230</v>
      </c>
      <c r="C22" s="141" t="s">
        <v>512</v>
      </c>
      <c r="D22" s="135" t="s">
        <v>45</v>
      </c>
      <c r="E22" s="135" t="s">
        <v>423</v>
      </c>
      <c r="F22" s="134">
        <v>31956130</v>
      </c>
      <c r="G22" s="134">
        <v>0</v>
      </c>
    </row>
    <row r="23" spans="1:7" ht="14.25">
      <c r="A23" s="46">
        <v>11</v>
      </c>
      <c r="B23" s="204" t="s">
        <v>147</v>
      </c>
      <c r="C23" s="141" t="s">
        <v>512</v>
      </c>
      <c r="D23" s="135" t="s">
        <v>45</v>
      </c>
      <c r="E23" s="135" t="s">
        <v>430</v>
      </c>
      <c r="F23" s="134">
        <v>31956130</v>
      </c>
      <c r="G23" s="134">
        <v>0</v>
      </c>
    </row>
    <row r="24" spans="1:7" ht="57">
      <c r="A24" s="46">
        <v>12</v>
      </c>
      <c r="B24" s="204" t="s">
        <v>493</v>
      </c>
      <c r="C24" s="141" t="s">
        <v>512</v>
      </c>
      <c r="D24" s="135" t="s">
        <v>378</v>
      </c>
      <c r="E24" s="135" t="s">
        <v>423</v>
      </c>
      <c r="F24" s="134">
        <v>-1521801.64</v>
      </c>
      <c r="G24" s="134">
        <v>0</v>
      </c>
    </row>
    <row r="25" spans="1:7" ht="28.5">
      <c r="A25" s="46">
        <v>13</v>
      </c>
      <c r="B25" s="204" t="s">
        <v>469</v>
      </c>
      <c r="C25" s="141" t="s">
        <v>512</v>
      </c>
      <c r="D25" s="135" t="s">
        <v>341</v>
      </c>
      <c r="E25" s="135" t="s">
        <v>423</v>
      </c>
      <c r="F25" s="134">
        <v>-1521801.64</v>
      </c>
      <c r="G25" s="134">
        <v>0</v>
      </c>
    </row>
    <row r="26" spans="1:7" ht="57">
      <c r="A26" s="46">
        <v>14</v>
      </c>
      <c r="B26" s="204" t="s">
        <v>231</v>
      </c>
      <c r="C26" s="141" t="s">
        <v>512</v>
      </c>
      <c r="D26" s="135" t="s">
        <v>513</v>
      </c>
      <c r="E26" s="135" t="s">
        <v>423</v>
      </c>
      <c r="F26" s="134">
        <v>-1521801.64</v>
      </c>
      <c r="G26" s="134">
        <v>0</v>
      </c>
    </row>
    <row r="27" spans="1:7" ht="14.25">
      <c r="A27" s="46">
        <v>15</v>
      </c>
      <c r="B27" s="204" t="s">
        <v>147</v>
      </c>
      <c r="C27" s="141" t="s">
        <v>512</v>
      </c>
      <c r="D27" s="135" t="s">
        <v>513</v>
      </c>
      <c r="E27" s="135" t="s">
        <v>430</v>
      </c>
      <c r="F27" s="134">
        <v>-1521801.64</v>
      </c>
      <c r="G27" s="134">
        <v>0</v>
      </c>
    </row>
    <row r="28" spans="1:7" ht="14.25">
      <c r="A28" s="46">
        <v>16</v>
      </c>
      <c r="B28" s="203" t="s">
        <v>209</v>
      </c>
      <c r="C28" s="140" t="s">
        <v>450</v>
      </c>
      <c r="D28" s="133" t="s">
        <v>422</v>
      </c>
      <c r="E28" s="133" t="s">
        <v>423</v>
      </c>
      <c r="F28" s="134">
        <v>10601200</v>
      </c>
      <c r="G28" s="134">
        <v>12966000</v>
      </c>
    </row>
    <row r="29" spans="1:7" ht="14.25">
      <c r="A29" s="46">
        <v>17</v>
      </c>
      <c r="B29" s="203" t="s">
        <v>210</v>
      </c>
      <c r="C29" s="140" t="s">
        <v>55</v>
      </c>
      <c r="D29" s="133" t="s">
        <v>422</v>
      </c>
      <c r="E29" s="133" t="s">
        <v>423</v>
      </c>
      <c r="F29" s="134">
        <v>10501200</v>
      </c>
      <c r="G29" s="134">
        <v>12866000</v>
      </c>
    </row>
    <row r="30" spans="1:7" ht="28.5">
      <c r="A30" s="46">
        <v>18</v>
      </c>
      <c r="B30" s="204" t="s">
        <v>492</v>
      </c>
      <c r="C30" s="141" t="s">
        <v>55</v>
      </c>
      <c r="D30" s="135" t="s">
        <v>376</v>
      </c>
      <c r="E30" s="135" t="s">
        <v>423</v>
      </c>
      <c r="F30" s="134">
        <v>10501200</v>
      </c>
      <c r="G30" s="134">
        <v>12866000</v>
      </c>
    </row>
    <row r="31" spans="1:7" ht="42.75">
      <c r="A31" s="46">
        <v>19</v>
      </c>
      <c r="B31" s="204" t="s">
        <v>277</v>
      </c>
      <c r="C31" s="141" t="s">
        <v>55</v>
      </c>
      <c r="D31" s="135" t="s">
        <v>44</v>
      </c>
      <c r="E31" s="135" t="s">
        <v>423</v>
      </c>
      <c r="F31" s="134">
        <v>10501200</v>
      </c>
      <c r="G31" s="134">
        <v>12866000</v>
      </c>
    </row>
    <row r="32" spans="1:7" ht="28.5">
      <c r="A32" s="46">
        <v>20</v>
      </c>
      <c r="B32" s="204" t="s">
        <v>211</v>
      </c>
      <c r="C32" s="141" t="s">
        <v>55</v>
      </c>
      <c r="D32" s="135" t="s">
        <v>56</v>
      </c>
      <c r="E32" s="135" t="s">
        <v>423</v>
      </c>
      <c r="F32" s="134">
        <v>-2000000</v>
      </c>
      <c r="G32" s="134">
        <v>-2500000</v>
      </c>
    </row>
    <row r="33" spans="1:7" ht="28.5">
      <c r="A33" s="46">
        <v>21</v>
      </c>
      <c r="B33" s="204" t="s">
        <v>149</v>
      </c>
      <c r="C33" s="141" t="s">
        <v>55</v>
      </c>
      <c r="D33" s="135" t="s">
        <v>56</v>
      </c>
      <c r="E33" s="135" t="s">
        <v>31</v>
      </c>
      <c r="F33" s="134">
        <v>-2000000</v>
      </c>
      <c r="G33" s="134">
        <v>-2500000</v>
      </c>
    </row>
    <row r="34" spans="1:7" ht="28.5">
      <c r="A34" s="46">
        <v>22</v>
      </c>
      <c r="B34" s="204" t="s">
        <v>211</v>
      </c>
      <c r="C34" s="141" t="s">
        <v>55</v>
      </c>
      <c r="D34" s="135" t="s">
        <v>57</v>
      </c>
      <c r="E34" s="135" t="s">
        <v>423</v>
      </c>
      <c r="F34" s="134">
        <v>8491200</v>
      </c>
      <c r="G34" s="134">
        <v>5076800</v>
      </c>
    </row>
    <row r="35" spans="1:7" ht="28.5">
      <c r="A35" s="46">
        <v>23</v>
      </c>
      <c r="B35" s="204" t="s">
        <v>149</v>
      </c>
      <c r="C35" s="141" t="s">
        <v>55</v>
      </c>
      <c r="D35" s="135" t="s">
        <v>57</v>
      </c>
      <c r="E35" s="135" t="s">
        <v>31</v>
      </c>
      <c r="F35" s="134">
        <v>8491200</v>
      </c>
      <c r="G35" s="134">
        <v>5076800</v>
      </c>
    </row>
    <row r="36" spans="1:7" ht="57">
      <c r="A36" s="46">
        <v>24</v>
      </c>
      <c r="B36" s="204" t="s">
        <v>212</v>
      </c>
      <c r="C36" s="141" t="s">
        <v>55</v>
      </c>
      <c r="D36" s="135" t="s">
        <v>58</v>
      </c>
      <c r="E36" s="135" t="s">
        <v>423</v>
      </c>
      <c r="F36" s="134">
        <v>2410000</v>
      </c>
      <c r="G36" s="134">
        <v>9289200</v>
      </c>
    </row>
    <row r="37" spans="1:7" ht="28.5">
      <c r="A37" s="46">
        <v>25</v>
      </c>
      <c r="B37" s="204" t="s">
        <v>149</v>
      </c>
      <c r="C37" s="141" t="s">
        <v>55</v>
      </c>
      <c r="D37" s="135" t="s">
        <v>58</v>
      </c>
      <c r="E37" s="135" t="s">
        <v>31</v>
      </c>
      <c r="F37" s="134">
        <v>2410000</v>
      </c>
      <c r="G37" s="134">
        <v>9289200</v>
      </c>
    </row>
    <row r="38" spans="1:7" ht="57">
      <c r="A38" s="46">
        <v>26</v>
      </c>
      <c r="B38" s="204" t="s">
        <v>213</v>
      </c>
      <c r="C38" s="141" t="s">
        <v>55</v>
      </c>
      <c r="D38" s="135" t="s">
        <v>59</v>
      </c>
      <c r="E38" s="135" t="s">
        <v>423</v>
      </c>
      <c r="F38" s="134">
        <v>1600000</v>
      </c>
      <c r="G38" s="134">
        <v>1000000</v>
      </c>
    </row>
    <row r="39" spans="1:7" ht="28.5">
      <c r="A39" s="46">
        <v>27</v>
      </c>
      <c r="B39" s="204" t="s">
        <v>149</v>
      </c>
      <c r="C39" s="141" t="s">
        <v>55</v>
      </c>
      <c r="D39" s="135" t="s">
        <v>59</v>
      </c>
      <c r="E39" s="135" t="s">
        <v>31</v>
      </c>
      <c r="F39" s="134">
        <v>1600000</v>
      </c>
      <c r="G39" s="134">
        <v>1000000</v>
      </c>
    </row>
    <row r="40" spans="1:7" ht="28.5">
      <c r="A40" s="46">
        <v>28</v>
      </c>
      <c r="B40" s="203" t="s">
        <v>214</v>
      </c>
      <c r="C40" s="140" t="s">
        <v>459</v>
      </c>
      <c r="D40" s="133" t="s">
        <v>422</v>
      </c>
      <c r="E40" s="133" t="s">
        <v>423</v>
      </c>
      <c r="F40" s="134">
        <v>100000</v>
      </c>
      <c r="G40" s="134">
        <v>100000</v>
      </c>
    </row>
    <row r="41" spans="1:7" ht="30" customHeight="1">
      <c r="A41" s="46">
        <v>29</v>
      </c>
      <c r="B41" s="204" t="s">
        <v>215</v>
      </c>
      <c r="C41" s="141" t="s">
        <v>459</v>
      </c>
      <c r="D41" s="135" t="s">
        <v>337</v>
      </c>
      <c r="E41" s="135" t="s">
        <v>423</v>
      </c>
      <c r="F41" s="134">
        <v>100000</v>
      </c>
      <c r="G41" s="134">
        <v>100000</v>
      </c>
    </row>
    <row r="42" spans="1:7" ht="57">
      <c r="A42" s="46">
        <v>30</v>
      </c>
      <c r="B42" s="204" t="s">
        <v>216</v>
      </c>
      <c r="C42" s="141" t="s">
        <v>459</v>
      </c>
      <c r="D42" s="135" t="s">
        <v>354</v>
      </c>
      <c r="E42" s="135" t="s">
        <v>423</v>
      </c>
      <c r="F42" s="134">
        <v>100000</v>
      </c>
      <c r="G42" s="134">
        <v>100000</v>
      </c>
    </row>
    <row r="43" spans="1:7" ht="42.75">
      <c r="A43" s="46">
        <v>31</v>
      </c>
      <c r="B43" s="204" t="s">
        <v>218</v>
      </c>
      <c r="C43" s="141" t="s">
        <v>459</v>
      </c>
      <c r="D43" s="135" t="s">
        <v>60</v>
      </c>
      <c r="E43" s="135" t="s">
        <v>423</v>
      </c>
      <c r="F43" s="134">
        <v>-159000</v>
      </c>
      <c r="G43" s="134">
        <v>-159000</v>
      </c>
    </row>
    <row r="44" spans="1:7" ht="42.75">
      <c r="A44" s="46">
        <v>32</v>
      </c>
      <c r="B44" s="204" t="s">
        <v>143</v>
      </c>
      <c r="C44" s="141" t="s">
        <v>459</v>
      </c>
      <c r="D44" s="135" t="s">
        <v>60</v>
      </c>
      <c r="E44" s="135" t="s">
        <v>425</v>
      </c>
      <c r="F44" s="134">
        <v>-159000</v>
      </c>
      <c r="G44" s="134">
        <v>-159000</v>
      </c>
    </row>
    <row r="45" spans="1:7" ht="28.5">
      <c r="A45" s="46">
        <v>33</v>
      </c>
      <c r="B45" s="204" t="s">
        <v>232</v>
      </c>
      <c r="C45" s="141" t="s">
        <v>459</v>
      </c>
      <c r="D45" s="135" t="s">
        <v>61</v>
      </c>
      <c r="E45" s="135" t="s">
        <v>423</v>
      </c>
      <c r="F45" s="134">
        <v>-160000</v>
      </c>
      <c r="G45" s="134">
        <v>-160000</v>
      </c>
    </row>
    <row r="46" spans="1:7" ht="14.25">
      <c r="A46" s="46">
        <v>34</v>
      </c>
      <c r="B46" s="204" t="s">
        <v>220</v>
      </c>
      <c r="C46" s="141" t="s">
        <v>459</v>
      </c>
      <c r="D46" s="135" t="s">
        <v>61</v>
      </c>
      <c r="E46" s="135" t="s">
        <v>62</v>
      </c>
      <c r="F46" s="134">
        <v>-160000</v>
      </c>
      <c r="G46" s="134">
        <v>-160000</v>
      </c>
    </row>
    <row r="47" spans="1:7" ht="16.5" customHeight="1">
      <c r="A47" s="46">
        <v>35</v>
      </c>
      <c r="B47" s="204" t="s">
        <v>221</v>
      </c>
      <c r="C47" s="141" t="s">
        <v>459</v>
      </c>
      <c r="D47" s="135" t="s">
        <v>63</v>
      </c>
      <c r="E47" s="135" t="s">
        <v>423</v>
      </c>
      <c r="F47" s="134">
        <v>-31000</v>
      </c>
      <c r="G47" s="134">
        <v>-31000</v>
      </c>
    </row>
    <row r="48" spans="1:7" ht="42.75">
      <c r="A48" s="46">
        <v>36</v>
      </c>
      <c r="B48" s="204" t="s">
        <v>143</v>
      </c>
      <c r="C48" s="141" t="s">
        <v>459</v>
      </c>
      <c r="D48" s="135" t="s">
        <v>63</v>
      </c>
      <c r="E48" s="135" t="s">
        <v>425</v>
      </c>
      <c r="F48" s="134">
        <v>-31000</v>
      </c>
      <c r="G48" s="134">
        <v>-31000</v>
      </c>
    </row>
    <row r="49" spans="1:7" ht="57">
      <c r="A49" s="46">
        <v>37</v>
      </c>
      <c r="B49" s="204" t="s">
        <v>222</v>
      </c>
      <c r="C49" s="142" t="s">
        <v>459</v>
      </c>
      <c r="D49" s="136" t="s">
        <v>54</v>
      </c>
      <c r="E49" s="136" t="s">
        <v>423</v>
      </c>
      <c r="F49" s="134">
        <v>450000</v>
      </c>
      <c r="G49" s="134">
        <v>450000</v>
      </c>
    </row>
    <row r="50" spans="1:7" ht="42.75">
      <c r="A50" s="46">
        <v>38</v>
      </c>
      <c r="B50" s="204" t="s">
        <v>223</v>
      </c>
      <c r="C50" s="143" t="s">
        <v>459</v>
      </c>
      <c r="D50" s="137" t="s">
        <v>54</v>
      </c>
      <c r="E50" s="137" t="s">
        <v>483</v>
      </c>
      <c r="F50" s="138">
        <v>450000</v>
      </c>
      <c r="G50" s="134">
        <v>450000</v>
      </c>
    </row>
    <row r="51" spans="1:7" ht="14.25">
      <c r="A51" s="46">
        <v>39</v>
      </c>
      <c r="B51" s="155" t="s">
        <v>460</v>
      </c>
      <c r="C51" s="173"/>
      <c r="D51" s="173"/>
      <c r="E51" s="173"/>
      <c r="F51" s="139">
        <v>40935528.36</v>
      </c>
      <c r="G51" s="144">
        <v>12866000</v>
      </c>
    </row>
    <row r="53" spans="2:7" ht="15">
      <c r="B53" s="192" t="s">
        <v>438</v>
      </c>
      <c r="C53" s="192"/>
      <c r="D53" s="192"/>
      <c r="E53" s="192"/>
      <c r="F53" s="193"/>
      <c r="G53" s="193"/>
    </row>
    <row r="54" spans="2:7" ht="15">
      <c r="B54" s="190" t="s">
        <v>439</v>
      </c>
      <c r="C54" s="190"/>
      <c r="D54" s="190"/>
      <c r="E54" s="190"/>
      <c r="F54" s="190"/>
      <c r="G54" s="190"/>
    </row>
    <row r="55" spans="2:7" ht="15">
      <c r="B55" s="193"/>
      <c r="C55" s="193"/>
      <c r="D55" s="193"/>
      <c r="E55" s="193"/>
      <c r="F55" s="193"/>
      <c r="G55" s="193"/>
    </row>
    <row r="56" spans="2:7" ht="15">
      <c r="B56" s="193" t="s">
        <v>454</v>
      </c>
      <c r="C56" s="195" t="s">
        <v>440</v>
      </c>
      <c r="D56" s="195"/>
      <c r="E56" s="195"/>
      <c r="F56" s="195"/>
      <c r="G56" s="195"/>
    </row>
  </sheetData>
  <sheetProtection/>
  <autoFilter ref="A12:G51"/>
  <mergeCells count="5">
    <mergeCell ref="C56:G56"/>
    <mergeCell ref="B9:F9"/>
    <mergeCell ref="B10:F10"/>
    <mergeCell ref="B54:G54"/>
    <mergeCell ref="B51:E5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3"/>
  <sheetViews>
    <sheetView view="pageBreakPreview" zoomScaleSheetLayoutView="100" zoomScalePageLayoutView="0" workbookViewId="0" topLeftCell="A200">
      <selection activeCell="I229" sqref="I229"/>
    </sheetView>
  </sheetViews>
  <sheetFormatPr defaultColWidth="9.00390625" defaultRowHeight="26.25" customHeight="1"/>
  <cols>
    <col min="1" max="1" width="5.375" style="19" customWidth="1"/>
    <col min="2" max="2" width="51.625" style="19" customWidth="1"/>
    <col min="3" max="3" width="6.625" style="19" customWidth="1"/>
    <col min="4" max="4" width="6.25390625" style="19" customWidth="1"/>
    <col min="5" max="5" width="10.75390625" style="19" customWidth="1"/>
    <col min="6" max="6" width="7.00390625" style="19" customWidth="1"/>
    <col min="7" max="7" width="14.75390625" style="19" customWidth="1"/>
    <col min="8" max="16384" width="9.125" style="19" customWidth="1"/>
  </cols>
  <sheetData>
    <row r="1" ht="17.25" customHeight="1">
      <c r="D1" s="50" t="s">
        <v>543</v>
      </c>
    </row>
    <row r="2" spans="3:7" ht="17.25" customHeight="1">
      <c r="C2" s="206" t="s">
        <v>332</v>
      </c>
      <c r="D2" s="206"/>
      <c r="E2" s="206"/>
      <c r="F2" s="206"/>
      <c r="G2" s="206"/>
    </row>
    <row r="3" spans="1:7" ht="16.5" customHeight="1">
      <c r="A3" s="86"/>
      <c r="C3" s="206" t="s">
        <v>329</v>
      </c>
      <c r="D3" s="206"/>
      <c r="E3" s="206"/>
      <c r="F3" s="206"/>
      <c r="G3" s="206"/>
    </row>
    <row r="4" spans="1:7" ht="14.25" customHeight="1">
      <c r="A4" s="86"/>
      <c r="C4" s="206" t="s">
        <v>384</v>
      </c>
      <c r="D4" s="206"/>
      <c r="E4" s="206"/>
      <c r="F4" s="206"/>
      <c r="G4" s="206"/>
    </row>
    <row r="5" spans="1:8" ht="18" customHeight="1">
      <c r="A5" s="86"/>
      <c r="C5" s="206" t="s">
        <v>233</v>
      </c>
      <c r="D5" s="206"/>
      <c r="E5" s="206"/>
      <c r="F5" s="206"/>
      <c r="G5" s="206"/>
      <c r="H5" s="206"/>
    </row>
    <row r="6" spans="1:7" ht="18" customHeight="1">
      <c r="A6" s="86"/>
      <c r="C6" s="208" t="s">
        <v>135</v>
      </c>
      <c r="D6" s="208"/>
      <c r="E6" s="208"/>
      <c r="F6" s="208"/>
      <c r="G6" s="208"/>
    </row>
    <row r="7" spans="1:7" ht="18" customHeight="1">
      <c r="A7" s="86"/>
      <c r="C7" s="206" t="s">
        <v>122</v>
      </c>
      <c r="D7" s="206"/>
      <c r="E7" s="206"/>
      <c r="F7" s="206"/>
      <c r="G7" s="206"/>
    </row>
    <row r="8" spans="1:7" ht="37.5" customHeight="1">
      <c r="A8" s="86"/>
      <c r="B8" s="209" t="s">
        <v>262</v>
      </c>
      <c r="C8" s="87"/>
      <c r="D8" s="88"/>
      <c r="E8" s="87"/>
      <c r="F8" s="87"/>
      <c r="G8" s="50"/>
    </row>
    <row r="9" spans="1:6" ht="14.25" hidden="1">
      <c r="A9" s="86"/>
      <c r="C9" s="79"/>
      <c r="E9" s="79"/>
      <c r="F9" s="79"/>
    </row>
    <row r="10" spans="1:7" ht="90.75" customHeight="1">
      <c r="A10" s="89" t="s">
        <v>361</v>
      </c>
      <c r="B10" s="90" t="s">
        <v>451</v>
      </c>
      <c r="C10" s="91" t="s">
        <v>452</v>
      </c>
      <c r="D10" s="91" t="s">
        <v>358</v>
      </c>
      <c r="E10" s="91" t="s">
        <v>359</v>
      </c>
      <c r="F10" s="91" t="s">
        <v>360</v>
      </c>
      <c r="G10" s="91" t="s">
        <v>453</v>
      </c>
    </row>
    <row r="11" spans="1:7" ht="27.75" customHeight="1">
      <c r="A11" s="46">
        <v>1</v>
      </c>
      <c r="B11" s="198" t="s">
        <v>234</v>
      </c>
      <c r="C11" s="133" t="s">
        <v>16</v>
      </c>
      <c r="D11" s="133" t="s">
        <v>435</v>
      </c>
      <c r="E11" s="133" t="s">
        <v>422</v>
      </c>
      <c r="F11" s="133" t="s">
        <v>423</v>
      </c>
      <c r="G11" s="134">
        <v>0</v>
      </c>
    </row>
    <row r="12" spans="1:7" ht="18.75" customHeight="1">
      <c r="A12" s="46">
        <v>2</v>
      </c>
      <c r="B12" s="198" t="s">
        <v>139</v>
      </c>
      <c r="C12" s="133" t="s">
        <v>16</v>
      </c>
      <c r="D12" s="133" t="s">
        <v>421</v>
      </c>
      <c r="E12" s="133" t="s">
        <v>422</v>
      </c>
      <c r="F12" s="133" t="s">
        <v>423</v>
      </c>
      <c r="G12" s="134">
        <v>0</v>
      </c>
    </row>
    <row r="13" spans="1:7" ht="57">
      <c r="A13" s="46">
        <v>3</v>
      </c>
      <c r="B13" s="198" t="s">
        <v>140</v>
      </c>
      <c r="C13" s="133" t="s">
        <v>16</v>
      </c>
      <c r="D13" s="133" t="s">
        <v>426</v>
      </c>
      <c r="E13" s="133" t="s">
        <v>422</v>
      </c>
      <c r="F13" s="133" t="s">
        <v>423</v>
      </c>
      <c r="G13" s="134">
        <v>-3500</v>
      </c>
    </row>
    <row r="14" spans="1:7" ht="21" customHeight="1">
      <c r="A14" s="46">
        <v>4</v>
      </c>
      <c r="B14" s="199" t="s">
        <v>141</v>
      </c>
      <c r="C14" s="135" t="s">
        <v>16</v>
      </c>
      <c r="D14" s="135" t="s">
        <v>426</v>
      </c>
      <c r="E14" s="135" t="s">
        <v>424</v>
      </c>
      <c r="F14" s="135" t="s">
        <v>423</v>
      </c>
      <c r="G14" s="134">
        <v>-3500</v>
      </c>
    </row>
    <row r="15" spans="1:7" ht="28.5">
      <c r="A15" s="46">
        <v>5</v>
      </c>
      <c r="B15" s="199" t="s">
        <v>142</v>
      </c>
      <c r="C15" s="135" t="s">
        <v>16</v>
      </c>
      <c r="D15" s="135" t="s">
        <v>426</v>
      </c>
      <c r="E15" s="135" t="s">
        <v>17</v>
      </c>
      <c r="F15" s="135" t="s">
        <v>423</v>
      </c>
      <c r="G15" s="134">
        <v>-3500</v>
      </c>
    </row>
    <row r="16" spans="1:7" ht="31.5" customHeight="1">
      <c r="A16" s="46">
        <v>6</v>
      </c>
      <c r="B16" s="199" t="s">
        <v>143</v>
      </c>
      <c r="C16" s="135" t="s">
        <v>16</v>
      </c>
      <c r="D16" s="135" t="s">
        <v>426</v>
      </c>
      <c r="E16" s="135" t="s">
        <v>17</v>
      </c>
      <c r="F16" s="135" t="s">
        <v>425</v>
      </c>
      <c r="G16" s="134">
        <v>-3500</v>
      </c>
    </row>
    <row r="17" spans="1:7" ht="19.5" customHeight="1">
      <c r="A17" s="46">
        <v>7</v>
      </c>
      <c r="B17" s="198" t="s">
        <v>144</v>
      </c>
      <c r="C17" s="133" t="s">
        <v>16</v>
      </c>
      <c r="D17" s="133" t="s">
        <v>427</v>
      </c>
      <c r="E17" s="133" t="s">
        <v>422</v>
      </c>
      <c r="F17" s="133" t="s">
        <v>423</v>
      </c>
      <c r="G17" s="134">
        <v>3500</v>
      </c>
    </row>
    <row r="18" spans="1:7" ht="18" customHeight="1">
      <c r="A18" s="46">
        <v>8</v>
      </c>
      <c r="B18" s="199" t="s">
        <v>141</v>
      </c>
      <c r="C18" s="135" t="s">
        <v>16</v>
      </c>
      <c r="D18" s="135" t="s">
        <v>427</v>
      </c>
      <c r="E18" s="135" t="s">
        <v>424</v>
      </c>
      <c r="F18" s="135" t="s">
        <v>423</v>
      </c>
      <c r="G18" s="134">
        <v>3500</v>
      </c>
    </row>
    <row r="19" spans="1:7" ht="85.5">
      <c r="A19" s="46">
        <v>9</v>
      </c>
      <c r="B19" s="199" t="s">
        <v>151</v>
      </c>
      <c r="C19" s="135" t="s">
        <v>16</v>
      </c>
      <c r="D19" s="135" t="s">
        <v>427</v>
      </c>
      <c r="E19" s="135" t="s">
        <v>18</v>
      </c>
      <c r="F19" s="135" t="s">
        <v>423</v>
      </c>
      <c r="G19" s="134">
        <v>-20000</v>
      </c>
    </row>
    <row r="20" spans="1:7" ht="27.75" customHeight="1">
      <c r="A20" s="46">
        <v>10</v>
      </c>
      <c r="B20" s="199" t="s">
        <v>143</v>
      </c>
      <c r="C20" s="135" t="s">
        <v>16</v>
      </c>
      <c r="D20" s="135" t="s">
        <v>427</v>
      </c>
      <c r="E20" s="135" t="s">
        <v>18</v>
      </c>
      <c r="F20" s="135" t="s">
        <v>425</v>
      </c>
      <c r="G20" s="134">
        <v>-20000</v>
      </c>
    </row>
    <row r="21" spans="1:7" ht="28.5">
      <c r="A21" s="46">
        <v>11</v>
      </c>
      <c r="B21" s="199" t="s">
        <v>152</v>
      </c>
      <c r="C21" s="135" t="s">
        <v>16</v>
      </c>
      <c r="D21" s="135" t="s">
        <v>427</v>
      </c>
      <c r="E21" s="135" t="s">
        <v>482</v>
      </c>
      <c r="F21" s="135" t="s">
        <v>423</v>
      </c>
      <c r="G21" s="134">
        <v>23500</v>
      </c>
    </row>
    <row r="22" spans="1:7" ht="28.5">
      <c r="A22" s="46">
        <v>12</v>
      </c>
      <c r="B22" s="199" t="s">
        <v>143</v>
      </c>
      <c r="C22" s="135" t="s">
        <v>16</v>
      </c>
      <c r="D22" s="135" t="s">
        <v>427</v>
      </c>
      <c r="E22" s="135" t="s">
        <v>482</v>
      </c>
      <c r="F22" s="135" t="s">
        <v>425</v>
      </c>
      <c r="G22" s="134">
        <v>23500</v>
      </c>
    </row>
    <row r="23" spans="1:7" ht="42.75">
      <c r="A23" s="46">
        <v>13</v>
      </c>
      <c r="B23" s="198" t="s">
        <v>235</v>
      </c>
      <c r="C23" s="133" t="s">
        <v>19</v>
      </c>
      <c r="D23" s="133" t="s">
        <v>435</v>
      </c>
      <c r="E23" s="133" t="s">
        <v>422</v>
      </c>
      <c r="F23" s="133" t="s">
        <v>423</v>
      </c>
      <c r="G23" s="134">
        <v>0</v>
      </c>
    </row>
    <row r="24" spans="1:7" ht="18.75" customHeight="1">
      <c r="A24" s="46">
        <v>14</v>
      </c>
      <c r="B24" s="198" t="s">
        <v>168</v>
      </c>
      <c r="C24" s="133" t="s">
        <v>19</v>
      </c>
      <c r="D24" s="133" t="s">
        <v>511</v>
      </c>
      <c r="E24" s="133" t="s">
        <v>422</v>
      </c>
      <c r="F24" s="133" t="s">
        <v>423</v>
      </c>
      <c r="G24" s="134">
        <v>0</v>
      </c>
    </row>
    <row r="25" spans="1:7" ht="19.5" customHeight="1">
      <c r="A25" s="46">
        <v>15</v>
      </c>
      <c r="B25" s="198" t="s">
        <v>171</v>
      </c>
      <c r="C25" s="133" t="s">
        <v>19</v>
      </c>
      <c r="D25" s="133" t="s">
        <v>512</v>
      </c>
      <c r="E25" s="133" t="s">
        <v>422</v>
      </c>
      <c r="F25" s="133" t="s">
        <v>423</v>
      </c>
      <c r="G25" s="134">
        <v>10239</v>
      </c>
    </row>
    <row r="26" spans="1:7" ht="45.75" customHeight="1">
      <c r="A26" s="46">
        <v>16</v>
      </c>
      <c r="B26" s="199" t="s">
        <v>493</v>
      </c>
      <c r="C26" s="135" t="s">
        <v>19</v>
      </c>
      <c r="D26" s="135" t="s">
        <v>512</v>
      </c>
      <c r="E26" s="135" t="s">
        <v>378</v>
      </c>
      <c r="F26" s="135" t="s">
        <v>423</v>
      </c>
      <c r="G26" s="134">
        <v>10239</v>
      </c>
    </row>
    <row r="27" spans="1:7" ht="31.5" customHeight="1">
      <c r="A27" s="46">
        <v>17</v>
      </c>
      <c r="B27" s="199" t="s">
        <v>467</v>
      </c>
      <c r="C27" s="135" t="s">
        <v>19</v>
      </c>
      <c r="D27" s="135" t="s">
        <v>512</v>
      </c>
      <c r="E27" s="135" t="s">
        <v>340</v>
      </c>
      <c r="F27" s="135" t="s">
        <v>423</v>
      </c>
      <c r="G27" s="134">
        <v>10239</v>
      </c>
    </row>
    <row r="28" spans="1:7" ht="57">
      <c r="A28" s="46">
        <v>18</v>
      </c>
      <c r="B28" s="199" t="s">
        <v>178</v>
      </c>
      <c r="C28" s="135" t="s">
        <v>19</v>
      </c>
      <c r="D28" s="135" t="s">
        <v>512</v>
      </c>
      <c r="E28" s="135" t="s">
        <v>20</v>
      </c>
      <c r="F28" s="135" t="s">
        <v>423</v>
      </c>
      <c r="G28" s="134">
        <v>10239</v>
      </c>
    </row>
    <row r="29" spans="1:7" ht="31.5" customHeight="1">
      <c r="A29" s="46">
        <v>19</v>
      </c>
      <c r="B29" s="199" t="s">
        <v>143</v>
      </c>
      <c r="C29" s="135" t="s">
        <v>19</v>
      </c>
      <c r="D29" s="135" t="s">
        <v>512</v>
      </c>
      <c r="E29" s="135" t="s">
        <v>20</v>
      </c>
      <c r="F29" s="135" t="s">
        <v>425</v>
      </c>
      <c r="G29" s="134">
        <v>10239</v>
      </c>
    </row>
    <row r="30" spans="1:7" ht="17.25" customHeight="1">
      <c r="A30" s="46">
        <v>20</v>
      </c>
      <c r="B30" s="198" t="s">
        <v>181</v>
      </c>
      <c r="C30" s="133" t="s">
        <v>19</v>
      </c>
      <c r="D30" s="133" t="s">
        <v>1</v>
      </c>
      <c r="E30" s="133" t="s">
        <v>422</v>
      </c>
      <c r="F30" s="133" t="s">
        <v>423</v>
      </c>
      <c r="G30" s="134">
        <v>-10239</v>
      </c>
    </row>
    <row r="31" spans="1:7" ht="42.75" customHeight="1">
      <c r="A31" s="46">
        <v>21</v>
      </c>
      <c r="B31" s="199" t="s">
        <v>493</v>
      </c>
      <c r="C31" s="135" t="s">
        <v>19</v>
      </c>
      <c r="D31" s="135" t="s">
        <v>1</v>
      </c>
      <c r="E31" s="135" t="s">
        <v>378</v>
      </c>
      <c r="F31" s="135" t="s">
        <v>423</v>
      </c>
      <c r="G31" s="134">
        <v>-10239</v>
      </c>
    </row>
    <row r="32" spans="1:7" ht="42.75">
      <c r="A32" s="46">
        <v>22</v>
      </c>
      <c r="B32" s="199" t="s">
        <v>182</v>
      </c>
      <c r="C32" s="135" t="s">
        <v>19</v>
      </c>
      <c r="D32" s="135" t="s">
        <v>1</v>
      </c>
      <c r="E32" s="135" t="s">
        <v>379</v>
      </c>
      <c r="F32" s="135" t="s">
        <v>423</v>
      </c>
      <c r="G32" s="134">
        <v>-10239</v>
      </c>
    </row>
    <row r="33" spans="1:7" ht="115.5" customHeight="1">
      <c r="A33" s="46">
        <v>23</v>
      </c>
      <c r="B33" s="199" t="s">
        <v>236</v>
      </c>
      <c r="C33" s="135" t="s">
        <v>19</v>
      </c>
      <c r="D33" s="135" t="s">
        <v>1</v>
      </c>
      <c r="E33" s="135" t="s">
        <v>21</v>
      </c>
      <c r="F33" s="135" t="s">
        <v>423</v>
      </c>
      <c r="G33" s="134">
        <v>-10239</v>
      </c>
    </row>
    <row r="34" spans="1:7" ht="27.75" customHeight="1">
      <c r="A34" s="46">
        <v>24</v>
      </c>
      <c r="B34" s="199" t="s">
        <v>143</v>
      </c>
      <c r="C34" s="135" t="s">
        <v>19</v>
      </c>
      <c r="D34" s="135" t="s">
        <v>1</v>
      </c>
      <c r="E34" s="135" t="s">
        <v>21</v>
      </c>
      <c r="F34" s="135" t="s">
        <v>425</v>
      </c>
      <c r="G34" s="134">
        <v>-10239</v>
      </c>
    </row>
    <row r="35" spans="1:7" ht="42.75">
      <c r="A35" s="46">
        <v>25</v>
      </c>
      <c r="B35" s="198" t="s">
        <v>237</v>
      </c>
      <c r="C35" s="133" t="s">
        <v>22</v>
      </c>
      <c r="D35" s="133" t="s">
        <v>435</v>
      </c>
      <c r="E35" s="133" t="s">
        <v>422</v>
      </c>
      <c r="F35" s="133" t="s">
        <v>423</v>
      </c>
      <c r="G35" s="134">
        <v>0</v>
      </c>
    </row>
    <row r="36" spans="1:7" ht="14.25" customHeight="1">
      <c r="A36" s="46">
        <v>26</v>
      </c>
      <c r="B36" s="198" t="s">
        <v>155</v>
      </c>
      <c r="C36" s="133" t="s">
        <v>22</v>
      </c>
      <c r="D36" s="133" t="s">
        <v>429</v>
      </c>
      <c r="E36" s="133" t="s">
        <v>422</v>
      </c>
      <c r="F36" s="133" t="s">
        <v>423</v>
      </c>
      <c r="G36" s="134">
        <v>6612.46</v>
      </c>
    </row>
    <row r="37" spans="1:7" ht="17.25" customHeight="1">
      <c r="A37" s="46">
        <v>27</v>
      </c>
      <c r="B37" s="198" t="s">
        <v>158</v>
      </c>
      <c r="C37" s="133" t="s">
        <v>22</v>
      </c>
      <c r="D37" s="133" t="s">
        <v>23</v>
      </c>
      <c r="E37" s="133" t="s">
        <v>422</v>
      </c>
      <c r="F37" s="133" t="s">
        <v>423</v>
      </c>
      <c r="G37" s="134">
        <v>6612.46</v>
      </c>
    </row>
    <row r="38" spans="1:7" ht="30.75" customHeight="1">
      <c r="A38" s="46">
        <v>28</v>
      </c>
      <c r="B38" s="199" t="s">
        <v>494</v>
      </c>
      <c r="C38" s="135" t="s">
        <v>22</v>
      </c>
      <c r="D38" s="135" t="s">
        <v>23</v>
      </c>
      <c r="E38" s="135" t="s">
        <v>381</v>
      </c>
      <c r="F38" s="135" t="s">
        <v>423</v>
      </c>
      <c r="G38" s="134">
        <v>6612.46</v>
      </c>
    </row>
    <row r="39" spans="1:7" ht="42.75">
      <c r="A39" s="46">
        <v>29</v>
      </c>
      <c r="B39" s="199" t="s">
        <v>471</v>
      </c>
      <c r="C39" s="135" t="s">
        <v>22</v>
      </c>
      <c r="D39" s="135" t="s">
        <v>23</v>
      </c>
      <c r="E39" s="135" t="s">
        <v>382</v>
      </c>
      <c r="F39" s="135" t="s">
        <v>423</v>
      </c>
      <c r="G39" s="134">
        <v>6612.46</v>
      </c>
    </row>
    <row r="40" spans="1:7" ht="29.25" customHeight="1">
      <c r="A40" s="46">
        <v>30</v>
      </c>
      <c r="B40" s="199" t="s">
        <v>160</v>
      </c>
      <c r="C40" s="135" t="s">
        <v>22</v>
      </c>
      <c r="D40" s="135" t="s">
        <v>23</v>
      </c>
      <c r="E40" s="135" t="s">
        <v>24</v>
      </c>
      <c r="F40" s="135" t="s">
        <v>423</v>
      </c>
      <c r="G40" s="134">
        <v>6612.46</v>
      </c>
    </row>
    <row r="41" spans="1:7" ht="27" customHeight="1">
      <c r="A41" s="46">
        <v>31</v>
      </c>
      <c r="B41" s="199" t="s">
        <v>143</v>
      </c>
      <c r="C41" s="135" t="s">
        <v>22</v>
      </c>
      <c r="D41" s="135" t="s">
        <v>23</v>
      </c>
      <c r="E41" s="135" t="s">
        <v>24</v>
      </c>
      <c r="F41" s="135" t="s">
        <v>425</v>
      </c>
      <c r="G41" s="134">
        <v>6612.46</v>
      </c>
    </row>
    <row r="42" spans="1:7" ht="20.25" customHeight="1">
      <c r="A42" s="46">
        <v>32</v>
      </c>
      <c r="B42" s="198" t="s">
        <v>168</v>
      </c>
      <c r="C42" s="133" t="s">
        <v>22</v>
      </c>
      <c r="D42" s="133" t="s">
        <v>511</v>
      </c>
      <c r="E42" s="133" t="s">
        <v>422</v>
      </c>
      <c r="F42" s="133" t="s">
        <v>423</v>
      </c>
      <c r="G42" s="134">
        <v>-6612.46</v>
      </c>
    </row>
    <row r="43" spans="1:7" ht="20.25" customHeight="1">
      <c r="A43" s="46">
        <v>33</v>
      </c>
      <c r="B43" s="198" t="s">
        <v>181</v>
      </c>
      <c r="C43" s="133" t="s">
        <v>22</v>
      </c>
      <c r="D43" s="133" t="s">
        <v>1</v>
      </c>
      <c r="E43" s="133" t="s">
        <v>422</v>
      </c>
      <c r="F43" s="133" t="s">
        <v>423</v>
      </c>
      <c r="G43" s="134">
        <v>-6612.46</v>
      </c>
    </row>
    <row r="44" spans="1:7" ht="46.5" customHeight="1">
      <c r="A44" s="46">
        <v>34</v>
      </c>
      <c r="B44" s="199" t="s">
        <v>493</v>
      </c>
      <c r="C44" s="135" t="s">
        <v>22</v>
      </c>
      <c r="D44" s="135" t="s">
        <v>1</v>
      </c>
      <c r="E44" s="135" t="s">
        <v>378</v>
      </c>
      <c r="F44" s="135" t="s">
        <v>423</v>
      </c>
      <c r="G44" s="134">
        <v>-6612.46</v>
      </c>
    </row>
    <row r="45" spans="1:7" ht="42.75">
      <c r="A45" s="46">
        <v>35</v>
      </c>
      <c r="B45" s="199" t="s">
        <v>182</v>
      </c>
      <c r="C45" s="135" t="s">
        <v>22</v>
      </c>
      <c r="D45" s="135" t="s">
        <v>1</v>
      </c>
      <c r="E45" s="135" t="s">
        <v>379</v>
      </c>
      <c r="F45" s="135" t="s">
        <v>423</v>
      </c>
      <c r="G45" s="134">
        <v>-6612.46</v>
      </c>
    </row>
    <row r="46" spans="1:7" ht="28.5">
      <c r="A46" s="46">
        <v>36</v>
      </c>
      <c r="B46" s="199" t="s">
        <v>183</v>
      </c>
      <c r="C46" s="135" t="s">
        <v>22</v>
      </c>
      <c r="D46" s="135" t="s">
        <v>1</v>
      </c>
      <c r="E46" s="135" t="s">
        <v>25</v>
      </c>
      <c r="F46" s="135" t="s">
        <v>423</v>
      </c>
      <c r="G46" s="134">
        <v>3750.54</v>
      </c>
    </row>
    <row r="47" spans="1:7" ht="28.5">
      <c r="A47" s="46">
        <v>37</v>
      </c>
      <c r="B47" s="199" t="s">
        <v>143</v>
      </c>
      <c r="C47" s="135" t="s">
        <v>22</v>
      </c>
      <c r="D47" s="135" t="s">
        <v>1</v>
      </c>
      <c r="E47" s="135" t="s">
        <v>25</v>
      </c>
      <c r="F47" s="135" t="s">
        <v>425</v>
      </c>
      <c r="G47" s="134">
        <v>3750.54</v>
      </c>
    </row>
    <row r="48" spans="1:7" ht="113.25" customHeight="1">
      <c r="A48" s="46">
        <v>38</v>
      </c>
      <c r="B48" s="199" t="s">
        <v>236</v>
      </c>
      <c r="C48" s="135" t="s">
        <v>22</v>
      </c>
      <c r="D48" s="135" t="s">
        <v>1</v>
      </c>
      <c r="E48" s="135" t="s">
        <v>21</v>
      </c>
      <c r="F48" s="135" t="s">
        <v>423</v>
      </c>
      <c r="G48" s="134">
        <v>-10363</v>
      </c>
    </row>
    <row r="49" spans="1:7" ht="30.75" customHeight="1">
      <c r="A49" s="46">
        <v>39</v>
      </c>
      <c r="B49" s="199" t="s">
        <v>143</v>
      </c>
      <c r="C49" s="135" t="s">
        <v>22</v>
      </c>
      <c r="D49" s="135" t="s">
        <v>1</v>
      </c>
      <c r="E49" s="135" t="s">
        <v>21</v>
      </c>
      <c r="F49" s="135" t="s">
        <v>425</v>
      </c>
      <c r="G49" s="134">
        <v>-10363</v>
      </c>
    </row>
    <row r="50" spans="1:7" ht="42.75">
      <c r="A50" s="46">
        <v>40</v>
      </c>
      <c r="B50" s="198" t="s">
        <v>238</v>
      </c>
      <c r="C50" s="133" t="s">
        <v>26</v>
      </c>
      <c r="D50" s="133" t="s">
        <v>435</v>
      </c>
      <c r="E50" s="133" t="s">
        <v>422</v>
      </c>
      <c r="F50" s="133" t="s">
        <v>423</v>
      </c>
      <c r="G50" s="134">
        <v>0</v>
      </c>
    </row>
    <row r="51" spans="1:7" ht="16.5" customHeight="1">
      <c r="A51" s="46">
        <v>41</v>
      </c>
      <c r="B51" s="198" t="s">
        <v>168</v>
      </c>
      <c r="C51" s="133" t="s">
        <v>26</v>
      </c>
      <c r="D51" s="133" t="s">
        <v>511</v>
      </c>
      <c r="E51" s="133" t="s">
        <v>422</v>
      </c>
      <c r="F51" s="133" t="s">
        <v>423</v>
      </c>
      <c r="G51" s="134">
        <v>0</v>
      </c>
    </row>
    <row r="52" spans="1:7" ht="17.25" customHeight="1">
      <c r="A52" s="46">
        <v>42</v>
      </c>
      <c r="B52" s="198" t="s">
        <v>171</v>
      </c>
      <c r="C52" s="133" t="s">
        <v>26</v>
      </c>
      <c r="D52" s="133" t="s">
        <v>512</v>
      </c>
      <c r="E52" s="133" t="s">
        <v>422</v>
      </c>
      <c r="F52" s="133" t="s">
        <v>423</v>
      </c>
      <c r="G52" s="134">
        <v>307016</v>
      </c>
    </row>
    <row r="53" spans="1:7" ht="46.5" customHeight="1">
      <c r="A53" s="46">
        <v>43</v>
      </c>
      <c r="B53" s="199" t="s">
        <v>493</v>
      </c>
      <c r="C53" s="135" t="s">
        <v>26</v>
      </c>
      <c r="D53" s="135" t="s">
        <v>512</v>
      </c>
      <c r="E53" s="135" t="s">
        <v>378</v>
      </c>
      <c r="F53" s="135" t="s">
        <v>423</v>
      </c>
      <c r="G53" s="134">
        <v>307016</v>
      </c>
    </row>
    <row r="54" spans="1:7" ht="42.75">
      <c r="A54" s="46">
        <v>44</v>
      </c>
      <c r="B54" s="199" t="s">
        <v>470</v>
      </c>
      <c r="C54" s="135" t="s">
        <v>26</v>
      </c>
      <c r="D54" s="135" t="s">
        <v>512</v>
      </c>
      <c r="E54" s="135" t="s">
        <v>342</v>
      </c>
      <c r="F54" s="135" t="s">
        <v>423</v>
      </c>
      <c r="G54" s="134">
        <v>307016</v>
      </c>
    </row>
    <row r="55" spans="1:7" ht="27.75" customHeight="1">
      <c r="A55" s="46">
        <v>45</v>
      </c>
      <c r="B55" s="199" t="s">
        <v>180</v>
      </c>
      <c r="C55" s="135" t="s">
        <v>26</v>
      </c>
      <c r="D55" s="135" t="s">
        <v>512</v>
      </c>
      <c r="E55" s="135" t="s">
        <v>27</v>
      </c>
      <c r="F55" s="135" t="s">
        <v>423</v>
      </c>
      <c r="G55" s="134">
        <v>307016</v>
      </c>
    </row>
    <row r="56" spans="1:7" ht="28.5">
      <c r="A56" s="46">
        <v>46</v>
      </c>
      <c r="B56" s="199" t="s">
        <v>143</v>
      </c>
      <c r="C56" s="135" t="s">
        <v>26</v>
      </c>
      <c r="D56" s="135" t="s">
        <v>512</v>
      </c>
      <c r="E56" s="135" t="s">
        <v>27</v>
      </c>
      <c r="F56" s="135" t="s">
        <v>425</v>
      </c>
      <c r="G56" s="134">
        <v>307016</v>
      </c>
    </row>
    <row r="57" spans="1:7" ht="18" customHeight="1">
      <c r="A57" s="46">
        <v>47</v>
      </c>
      <c r="B57" s="198" t="s">
        <v>181</v>
      </c>
      <c r="C57" s="133" t="s">
        <v>26</v>
      </c>
      <c r="D57" s="133" t="s">
        <v>1</v>
      </c>
      <c r="E57" s="133" t="s">
        <v>422</v>
      </c>
      <c r="F57" s="133" t="s">
        <v>423</v>
      </c>
      <c r="G57" s="134">
        <v>-307016</v>
      </c>
    </row>
    <row r="58" spans="1:7" ht="48" customHeight="1">
      <c r="A58" s="46">
        <v>48</v>
      </c>
      <c r="B58" s="199" t="s">
        <v>493</v>
      </c>
      <c r="C58" s="135" t="s">
        <v>26</v>
      </c>
      <c r="D58" s="135" t="s">
        <v>1</v>
      </c>
      <c r="E58" s="135" t="s">
        <v>378</v>
      </c>
      <c r="F58" s="135" t="s">
        <v>423</v>
      </c>
      <c r="G58" s="134">
        <v>-307016</v>
      </c>
    </row>
    <row r="59" spans="1:7" ht="42.75">
      <c r="A59" s="46">
        <v>49</v>
      </c>
      <c r="B59" s="199" t="s">
        <v>182</v>
      </c>
      <c r="C59" s="135" t="s">
        <v>26</v>
      </c>
      <c r="D59" s="135" t="s">
        <v>1</v>
      </c>
      <c r="E59" s="135" t="s">
        <v>379</v>
      </c>
      <c r="F59" s="135" t="s">
        <v>423</v>
      </c>
      <c r="G59" s="134">
        <v>-307016</v>
      </c>
    </row>
    <row r="60" spans="1:7" ht="117" customHeight="1">
      <c r="A60" s="46">
        <v>50</v>
      </c>
      <c r="B60" s="199" t="s">
        <v>236</v>
      </c>
      <c r="C60" s="135" t="s">
        <v>26</v>
      </c>
      <c r="D60" s="135" t="s">
        <v>1</v>
      </c>
      <c r="E60" s="135" t="s">
        <v>21</v>
      </c>
      <c r="F60" s="135" t="s">
        <v>423</v>
      </c>
      <c r="G60" s="134">
        <v>-307016</v>
      </c>
    </row>
    <row r="61" spans="1:7" ht="28.5">
      <c r="A61" s="46">
        <v>51</v>
      </c>
      <c r="B61" s="199" t="s">
        <v>143</v>
      </c>
      <c r="C61" s="135" t="s">
        <v>26</v>
      </c>
      <c r="D61" s="135" t="s">
        <v>1</v>
      </c>
      <c r="E61" s="135" t="s">
        <v>21</v>
      </c>
      <c r="F61" s="135" t="s">
        <v>425</v>
      </c>
      <c r="G61" s="134">
        <v>-307016</v>
      </c>
    </row>
    <row r="62" spans="1:7" ht="32.25" customHeight="1">
      <c r="A62" s="46">
        <v>52</v>
      </c>
      <c r="B62" s="198" t="s">
        <v>239</v>
      </c>
      <c r="C62" s="133" t="s">
        <v>436</v>
      </c>
      <c r="D62" s="133" t="s">
        <v>435</v>
      </c>
      <c r="E62" s="133" t="s">
        <v>422</v>
      </c>
      <c r="F62" s="133" t="s">
        <v>423</v>
      </c>
      <c r="G62" s="134">
        <v>65680708.29</v>
      </c>
    </row>
    <row r="63" spans="1:7" ht="19.5" customHeight="1">
      <c r="A63" s="46">
        <v>53</v>
      </c>
      <c r="B63" s="198" t="s">
        <v>139</v>
      </c>
      <c r="C63" s="133" t="s">
        <v>436</v>
      </c>
      <c r="D63" s="133" t="s">
        <v>421</v>
      </c>
      <c r="E63" s="133" t="s">
        <v>422</v>
      </c>
      <c r="F63" s="133" t="s">
        <v>423</v>
      </c>
      <c r="G63" s="134">
        <v>7761944.26</v>
      </c>
    </row>
    <row r="64" spans="1:7" ht="14.25">
      <c r="A64" s="46">
        <v>54</v>
      </c>
      <c r="B64" s="198" t="s">
        <v>144</v>
      </c>
      <c r="C64" s="133" t="s">
        <v>436</v>
      </c>
      <c r="D64" s="133" t="s">
        <v>427</v>
      </c>
      <c r="E64" s="133" t="s">
        <v>422</v>
      </c>
      <c r="F64" s="133" t="s">
        <v>423</v>
      </c>
      <c r="G64" s="134">
        <v>7761944.26</v>
      </c>
    </row>
    <row r="65" spans="1:7" ht="32.25" customHeight="1">
      <c r="A65" s="46">
        <v>55</v>
      </c>
      <c r="B65" s="199" t="s">
        <v>498</v>
      </c>
      <c r="C65" s="135" t="s">
        <v>436</v>
      </c>
      <c r="D65" s="135" t="s">
        <v>427</v>
      </c>
      <c r="E65" s="135" t="s">
        <v>347</v>
      </c>
      <c r="F65" s="135" t="s">
        <v>423</v>
      </c>
      <c r="G65" s="134">
        <v>300000</v>
      </c>
    </row>
    <row r="66" spans="1:7" ht="14.25">
      <c r="A66" s="46">
        <v>56</v>
      </c>
      <c r="B66" s="199" t="s">
        <v>474</v>
      </c>
      <c r="C66" s="135" t="s">
        <v>436</v>
      </c>
      <c r="D66" s="135" t="s">
        <v>427</v>
      </c>
      <c r="E66" s="135" t="s">
        <v>351</v>
      </c>
      <c r="F66" s="135" t="s">
        <v>423</v>
      </c>
      <c r="G66" s="134">
        <v>300000</v>
      </c>
    </row>
    <row r="67" spans="1:7" ht="42.75">
      <c r="A67" s="46">
        <v>57</v>
      </c>
      <c r="B67" s="199" t="s">
        <v>145</v>
      </c>
      <c r="C67" s="135" t="s">
        <v>436</v>
      </c>
      <c r="D67" s="135" t="s">
        <v>427</v>
      </c>
      <c r="E67" s="135" t="s">
        <v>28</v>
      </c>
      <c r="F67" s="135" t="s">
        <v>423</v>
      </c>
      <c r="G67" s="134">
        <v>300000</v>
      </c>
    </row>
    <row r="68" spans="1:7" ht="27.75" customHeight="1">
      <c r="A68" s="46">
        <v>58</v>
      </c>
      <c r="B68" s="199" t="s">
        <v>143</v>
      </c>
      <c r="C68" s="135" t="s">
        <v>436</v>
      </c>
      <c r="D68" s="135" t="s">
        <v>427</v>
      </c>
      <c r="E68" s="135" t="s">
        <v>28</v>
      </c>
      <c r="F68" s="135" t="s">
        <v>425</v>
      </c>
      <c r="G68" s="134">
        <v>300000</v>
      </c>
    </row>
    <row r="69" spans="1:7" ht="15" customHeight="1">
      <c r="A69" s="46">
        <v>59</v>
      </c>
      <c r="B69" s="199" t="s">
        <v>141</v>
      </c>
      <c r="C69" s="135" t="s">
        <v>436</v>
      </c>
      <c r="D69" s="135" t="s">
        <v>427</v>
      </c>
      <c r="E69" s="135" t="s">
        <v>424</v>
      </c>
      <c r="F69" s="135" t="s">
        <v>423</v>
      </c>
      <c r="G69" s="134">
        <v>7461944.26</v>
      </c>
    </row>
    <row r="70" spans="1:7" ht="28.5">
      <c r="A70" s="46">
        <v>60</v>
      </c>
      <c r="B70" s="199" t="s">
        <v>146</v>
      </c>
      <c r="C70" s="135" t="s">
        <v>436</v>
      </c>
      <c r="D70" s="135" t="s">
        <v>427</v>
      </c>
      <c r="E70" s="135" t="s">
        <v>29</v>
      </c>
      <c r="F70" s="135" t="s">
        <v>423</v>
      </c>
      <c r="G70" s="134">
        <v>9016069.26</v>
      </c>
    </row>
    <row r="71" spans="1:7" ht="17.25" customHeight="1">
      <c r="A71" s="46">
        <v>61</v>
      </c>
      <c r="B71" s="199" t="s">
        <v>147</v>
      </c>
      <c r="C71" s="135" t="s">
        <v>436</v>
      </c>
      <c r="D71" s="135" t="s">
        <v>427</v>
      </c>
      <c r="E71" s="135" t="s">
        <v>29</v>
      </c>
      <c r="F71" s="135" t="s">
        <v>430</v>
      </c>
      <c r="G71" s="134">
        <v>9016069.26</v>
      </c>
    </row>
    <row r="72" spans="1:7" ht="28.5">
      <c r="A72" s="46">
        <v>62</v>
      </c>
      <c r="B72" s="199" t="s">
        <v>240</v>
      </c>
      <c r="C72" s="135" t="s">
        <v>436</v>
      </c>
      <c r="D72" s="135" t="s">
        <v>427</v>
      </c>
      <c r="E72" s="135" t="s">
        <v>30</v>
      </c>
      <c r="F72" s="135" t="s">
        <v>423</v>
      </c>
      <c r="G72" s="134">
        <v>-1554125</v>
      </c>
    </row>
    <row r="73" spans="1:7" ht="32.25" customHeight="1">
      <c r="A73" s="46">
        <v>63</v>
      </c>
      <c r="B73" s="199" t="s">
        <v>149</v>
      </c>
      <c r="C73" s="135" t="s">
        <v>436</v>
      </c>
      <c r="D73" s="135" t="s">
        <v>427</v>
      </c>
      <c r="E73" s="135" t="s">
        <v>30</v>
      </c>
      <c r="F73" s="135" t="s">
        <v>31</v>
      </c>
      <c r="G73" s="134">
        <v>-1554125</v>
      </c>
    </row>
    <row r="74" spans="1:7" ht="28.5">
      <c r="A74" s="46">
        <v>64</v>
      </c>
      <c r="B74" s="199" t="s">
        <v>150</v>
      </c>
      <c r="C74" s="135" t="s">
        <v>436</v>
      </c>
      <c r="D74" s="135" t="s">
        <v>427</v>
      </c>
      <c r="E74" s="135" t="s">
        <v>32</v>
      </c>
      <c r="F74" s="135" t="s">
        <v>423</v>
      </c>
      <c r="G74" s="134">
        <v>70000</v>
      </c>
    </row>
    <row r="75" spans="1:7" ht="32.25" customHeight="1">
      <c r="A75" s="46">
        <v>65</v>
      </c>
      <c r="B75" s="199" t="s">
        <v>143</v>
      </c>
      <c r="C75" s="135" t="s">
        <v>436</v>
      </c>
      <c r="D75" s="135" t="s">
        <v>427</v>
      </c>
      <c r="E75" s="135" t="s">
        <v>32</v>
      </c>
      <c r="F75" s="135" t="s">
        <v>425</v>
      </c>
      <c r="G75" s="134">
        <v>70000</v>
      </c>
    </row>
    <row r="76" spans="1:7" ht="85.5">
      <c r="A76" s="46">
        <v>66</v>
      </c>
      <c r="B76" s="199" t="s">
        <v>151</v>
      </c>
      <c r="C76" s="135" t="s">
        <v>436</v>
      </c>
      <c r="D76" s="135" t="s">
        <v>427</v>
      </c>
      <c r="E76" s="135" t="s">
        <v>18</v>
      </c>
      <c r="F76" s="135" t="s">
        <v>423</v>
      </c>
      <c r="G76" s="134">
        <v>-185000</v>
      </c>
    </row>
    <row r="77" spans="1:7" ht="28.5">
      <c r="A77" s="46">
        <v>67</v>
      </c>
      <c r="B77" s="199" t="s">
        <v>143</v>
      </c>
      <c r="C77" s="135" t="s">
        <v>436</v>
      </c>
      <c r="D77" s="135" t="s">
        <v>427</v>
      </c>
      <c r="E77" s="135" t="s">
        <v>18</v>
      </c>
      <c r="F77" s="135" t="s">
        <v>425</v>
      </c>
      <c r="G77" s="134">
        <v>-185000</v>
      </c>
    </row>
    <row r="78" spans="1:7" ht="29.25" customHeight="1">
      <c r="A78" s="46">
        <v>68</v>
      </c>
      <c r="B78" s="199" t="s">
        <v>153</v>
      </c>
      <c r="C78" s="135" t="s">
        <v>436</v>
      </c>
      <c r="D78" s="135" t="s">
        <v>427</v>
      </c>
      <c r="E78" s="135" t="s">
        <v>33</v>
      </c>
      <c r="F78" s="135" t="s">
        <v>423</v>
      </c>
      <c r="G78" s="134">
        <v>115000</v>
      </c>
    </row>
    <row r="79" spans="1:7" ht="16.5" customHeight="1">
      <c r="A79" s="46">
        <v>69</v>
      </c>
      <c r="B79" s="199" t="s">
        <v>154</v>
      </c>
      <c r="C79" s="135" t="s">
        <v>436</v>
      </c>
      <c r="D79" s="135" t="s">
        <v>427</v>
      </c>
      <c r="E79" s="135" t="s">
        <v>33</v>
      </c>
      <c r="F79" s="135" t="s">
        <v>34</v>
      </c>
      <c r="G79" s="134">
        <v>115000</v>
      </c>
    </row>
    <row r="80" spans="1:7" ht="14.25">
      <c r="A80" s="46">
        <v>70</v>
      </c>
      <c r="B80" s="198" t="s">
        <v>155</v>
      </c>
      <c r="C80" s="133" t="s">
        <v>436</v>
      </c>
      <c r="D80" s="133" t="s">
        <v>429</v>
      </c>
      <c r="E80" s="133" t="s">
        <v>422</v>
      </c>
      <c r="F80" s="133" t="s">
        <v>423</v>
      </c>
      <c r="G80" s="134">
        <v>1049666.62</v>
      </c>
    </row>
    <row r="81" spans="1:7" ht="14.25">
      <c r="A81" s="46">
        <v>71</v>
      </c>
      <c r="B81" s="198" t="s">
        <v>156</v>
      </c>
      <c r="C81" s="133" t="s">
        <v>436</v>
      </c>
      <c r="D81" s="133" t="s">
        <v>35</v>
      </c>
      <c r="E81" s="133" t="s">
        <v>422</v>
      </c>
      <c r="F81" s="133" t="s">
        <v>423</v>
      </c>
      <c r="G81" s="134">
        <v>-9333.38</v>
      </c>
    </row>
    <row r="82" spans="1:7" ht="30.75" customHeight="1">
      <c r="A82" s="46">
        <v>72</v>
      </c>
      <c r="B82" s="199" t="s">
        <v>494</v>
      </c>
      <c r="C82" s="135" t="s">
        <v>436</v>
      </c>
      <c r="D82" s="135" t="s">
        <v>35</v>
      </c>
      <c r="E82" s="135" t="s">
        <v>381</v>
      </c>
      <c r="F82" s="135" t="s">
        <v>423</v>
      </c>
      <c r="G82" s="134">
        <v>-9333.38</v>
      </c>
    </row>
    <row r="83" spans="1:7" ht="42.75">
      <c r="A83" s="46">
        <v>73</v>
      </c>
      <c r="B83" s="199" t="s">
        <v>471</v>
      </c>
      <c r="C83" s="135" t="s">
        <v>436</v>
      </c>
      <c r="D83" s="135" t="s">
        <v>35</v>
      </c>
      <c r="E83" s="135" t="s">
        <v>382</v>
      </c>
      <c r="F83" s="135" t="s">
        <v>423</v>
      </c>
      <c r="G83" s="134">
        <v>-9333.38</v>
      </c>
    </row>
    <row r="84" spans="1:7" ht="42.75">
      <c r="A84" s="46">
        <v>74</v>
      </c>
      <c r="B84" s="199" t="s">
        <v>157</v>
      </c>
      <c r="C84" s="135" t="s">
        <v>436</v>
      </c>
      <c r="D84" s="135" t="s">
        <v>35</v>
      </c>
      <c r="E84" s="135" t="s">
        <v>36</v>
      </c>
      <c r="F84" s="135" t="s">
        <v>423</v>
      </c>
      <c r="G84" s="134">
        <v>-9333.38</v>
      </c>
    </row>
    <row r="85" spans="1:7" ht="31.5" customHeight="1">
      <c r="A85" s="46">
        <v>75</v>
      </c>
      <c r="B85" s="199" t="s">
        <v>143</v>
      </c>
      <c r="C85" s="135" t="s">
        <v>436</v>
      </c>
      <c r="D85" s="135" t="s">
        <v>35</v>
      </c>
      <c r="E85" s="135" t="s">
        <v>36</v>
      </c>
      <c r="F85" s="135" t="s">
        <v>425</v>
      </c>
      <c r="G85" s="134">
        <v>-9333.38</v>
      </c>
    </row>
    <row r="86" spans="1:7" ht="17.25" customHeight="1">
      <c r="A86" s="46">
        <v>76</v>
      </c>
      <c r="B86" s="198" t="s">
        <v>158</v>
      </c>
      <c r="C86" s="133" t="s">
        <v>436</v>
      </c>
      <c r="D86" s="133" t="s">
        <v>23</v>
      </c>
      <c r="E86" s="133" t="s">
        <v>422</v>
      </c>
      <c r="F86" s="133" t="s">
        <v>423</v>
      </c>
      <c r="G86" s="134">
        <v>-22000</v>
      </c>
    </row>
    <row r="87" spans="1:7" ht="28.5">
      <c r="A87" s="46">
        <v>77</v>
      </c>
      <c r="B87" s="199" t="s">
        <v>494</v>
      </c>
      <c r="C87" s="135" t="s">
        <v>436</v>
      </c>
      <c r="D87" s="135" t="s">
        <v>23</v>
      </c>
      <c r="E87" s="135" t="s">
        <v>381</v>
      </c>
      <c r="F87" s="135" t="s">
        <v>423</v>
      </c>
      <c r="G87" s="134">
        <v>-22000</v>
      </c>
    </row>
    <row r="88" spans="1:7" ht="42.75">
      <c r="A88" s="46">
        <v>78</v>
      </c>
      <c r="B88" s="199" t="s">
        <v>495</v>
      </c>
      <c r="C88" s="135" t="s">
        <v>436</v>
      </c>
      <c r="D88" s="135" t="s">
        <v>23</v>
      </c>
      <c r="E88" s="135" t="s">
        <v>383</v>
      </c>
      <c r="F88" s="135" t="s">
        <v>423</v>
      </c>
      <c r="G88" s="134">
        <v>-22000</v>
      </c>
    </row>
    <row r="89" spans="1:7" ht="28.5">
      <c r="A89" s="46">
        <v>79</v>
      </c>
      <c r="B89" s="199" t="s">
        <v>159</v>
      </c>
      <c r="C89" s="135" t="s">
        <v>436</v>
      </c>
      <c r="D89" s="135" t="s">
        <v>23</v>
      </c>
      <c r="E89" s="135" t="s">
        <v>37</v>
      </c>
      <c r="F89" s="135" t="s">
        <v>423</v>
      </c>
      <c r="G89" s="134">
        <v>-22000</v>
      </c>
    </row>
    <row r="90" spans="1:7" ht="28.5">
      <c r="A90" s="46">
        <v>80</v>
      </c>
      <c r="B90" s="199" t="s">
        <v>143</v>
      </c>
      <c r="C90" s="135" t="s">
        <v>436</v>
      </c>
      <c r="D90" s="135" t="s">
        <v>23</v>
      </c>
      <c r="E90" s="135" t="s">
        <v>37</v>
      </c>
      <c r="F90" s="135" t="s">
        <v>425</v>
      </c>
      <c r="G90" s="134">
        <v>-22000</v>
      </c>
    </row>
    <row r="91" spans="1:7" ht="27.75" customHeight="1">
      <c r="A91" s="46">
        <v>81</v>
      </c>
      <c r="B91" s="198" t="s">
        <v>161</v>
      </c>
      <c r="C91" s="133" t="s">
        <v>436</v>
      </c>
      <c r="D91" s="133" t="s">
        <v>456</v>
      </c>
      <c r="E91" s="133" t="s">
        <v>422</v>
      </c>
      <c r="F91" s="133" t="s">
        <v>423</v>
      </c>
      <c r="G91" s="134">
        <v>1081000</v>
      </c>
    </row>
    <row r="92" spans="1:7" ht="42.75">
      <c r="A92" s="46">
        <v>82</v>
      </c>
      <c r="B92" s="199" t="s">
        <v>489</v>
      </c>
      <c r="C92" s="135" t="s">
        <v>436</v>
      </c>
      <c r="D92" s="135" t="s">
        <v>456</v>
      </c>
      <c r="E92" s="135" t="s">
        <v>369</v>
      </c>
      <c r="F92" s="135" t="s">
        <v>423</v>
      </c>
      <c r="G92" s="134">
        <v>100000</v>
      </c>
    </row>
    <row r="93" spans="1:7" ht="14.25">
      <c r="A93" s="46">
        <v>83</v>
      </c>
      <c r="B93" s="199" t="s">
        <v>162</v>
      </c>
      <c r="C93" s="135" t="s">
        <v>436</v>
      </c>
      <c r="D93" s="135" t="s">
        <v>456</v>
      </c>
      <c r="E93" s="135" t="s">
        <v>38</v>
      </c>
      <c r="F93" s="135" t="s">
        <v>423</v>
      </c>
      <c r="G93" s="134">
        <v>100000</v>
      </c>
    </row>
    <row r="94" spans="1:7" ht="33.75" customHeight="1">
      <c r="A94" s="46">
        <v>84</v>
      </c>
      <c r="B94" s="199" t="s">
        <v>143</v>
      </c>
      <c r="C94" s="135" t="s">
        <v>436</v>
      </c>
      <c r="D94" s="135" t="s">
        <v>456</v>
      </c>
      <c r="E94" s="135" t="s">
        <v>38</v>
      </c>
      <c r="F94" s="135" t="s">
        <v>425</v>
      </c>
      <c r="G94" s="134">
        <v>100000</v>
      </c>
    </row>
    <row r="95" spans="1:7" ht="46.5" customHeight="1">
      <c r="A95" s="46">
        <v>85</v>
      </c>
      <c r="B95" s="199" t="s">
        <v>163</v>
      </c>
      <c r="C95" s="135" t="s">
        <v>436</v>
      </c>
      <c r="D95" s="135" t="s">
        <v>456</v>
      </c>
      <c r="E95" s="135" t="s">
        <v>335</v>
      </c>
      <c r="F95" s="135" t="s">
        <v>423</v>
      </c>
      <c r="G95" s="134">
        <v>981000</v>
      </c>
    </row>
    <row r="96" spans="1:7" ht="14.25">
      <c r="A96" s="46">
        <v>86</v>
      </c>
      <c r="B96" s="199" t="s">
        <v>164</v>
      </c>
      <c r="C96" s="135" t="s">
        <v>436</v>
      </c>
      <c r="D96" s="135" t="s">
        <v>456</v>
      </c>
      <c r="E96" s="135" t="s">
        <v>39</v>
      </c>
      <c r="F96" s="135" t="s">
        <v>423</v>
      </c>
      <c r="G96" s="134">
        <v>-45500</v>
      </c>
    </row>
    <row r="97" spans="1:7" ht="28.5">
      <c r="A97" s="46">
        <v>87</v>
      </c>
      <c r="B97" s="199" t="s">
        <v>143</v>
      </c>
      <c r="C97" s="135" t="s">
        <v>436</v>
      </c>
      <c r="D97" s="135" t="s">
        <v>456</v>
      </c>
      <c r="E97" s="135" t="s">
        <v>39</v>
      </c>
      <c r="F97" s="135" t="s">
        <v>425</v>
      </c>
      <c r="G97" s="134">
        <v>-45500</v>
      </c>
    </row>
    <row r="98" spans="1:7" ht="42.75">
      <c r="A98" s="46">
        <v>88</v>
      </c>
      <c r="B98" s="199" t="s">
        <v>165</v>
      </c>
      <c r="C98" s="135" t="s">
        <v>436</v>
      </c>
      <c r="D98" s="135" t="s">
        <v>456</v>
      </c>
      <c r="E98" s="135" t="s">
        <v>40</v>
      </c>
      <c r="F98" s="135" t="s">
        <v>423</v>
      </c>
      <c r="G98" s="134">
        <v>-200000</v>
      </c>
    </row>
    <row r="99" spans="1:7" ht="28.5">
      <c r="A99" s="46">
        <v>89</v>
      </c>
      <c r="B99" s="199" t="s">
        <v>143</v>
      </c>
      <c r="C99" s="135" t="s">
        <v>436</v>
      </c>
      <c r="D99" s="135" t="s">
        <v>456</v>
      </c>
      <c r="E99" s="135" t="s">
        <v>40</v>
      </c>
      <c r="F99" s="135" t="s">
        <v>425</v>
      </c>
      <c r="G99" s="134">
        <v>-200000</v>
      </c>
    </row>
    <row r="100" spans="1:7" ht="14.25">
      <c r="A100" s="46">
        <v>90</v>
      </c>
      <c r="B100" s="199" t="s">
        <v>166</v>
      </c>
      <c r="C100" s="135" t="s">
        <v>436</v>
      </c>
      <c r="D100" s="135" t="s">
        <v>456</v>
      </c>
      <c r="E100" s="135" t="s">
        <v>41</v>
      </c>
      <c r="F100" s="135" t="s">
        <v>423</v>
      </c>
      <c r="G100" s="134">
        <v>45500</v>
      </c>
    </row>
    <row r="101" spans="1:7" ht="28.5">
      <c r="A101" s="46">
        <v>91</v>
      </c>
      <c r="B101" s="199" t="s">
        <v>143</v>
      </c>
      <c r="C101" s="135" t="s">
        <v>436</v>
      </c>
      <c r="D101" s="135" t="s">
        <v>456</v>
      </c>
      <c r="E101" s="135" t="s">
        <v>41</v>
      </c>
      <c r="F101" s="135" t="s">
        <v>425</v>
      </c>
      <c r="G101" s="134">
        <v>45500</v>
      </c>
    </row>
    <row r="102" spans="1:7" ht="42.75">
      <c r="A102" s="46">
        <v>92</v>
      </c>
      <c r="B102" s="199" t="s">
        <v>167</v>
      </c>
      <c r="C102" s="135" t="s">
        <v>436</v>
      </c>
      <c r="D102" s="135" t="s">
        <v>456</v>
      </c>
      <c r="E102" s="135" t="s">
        <v>0</v>
      </c>
      <c r="F102" s="135" t="s">
        <v>423</v>
      </c>
      <c r="G102" s="134">
        <v>1181000</v>
      </c>
    </row>
    <row r="103" spans="1:7" ht="28.5">
      <c r="A103" s="46">
        <v>93</v>
      </c>
      <c r="B103" s="199" t="s">
        <v>143</v>
      </c>
      <c r="C103" s="135" t="s">
        <v>436</v>
      </c>
      <c r="D103" s="135" t="s">
        <v>456</v>
      </c>
      <c r="E103" s="135" t="s">
        <v>0</v>
      </c>
      <c r="F103" s="135" t="s">
        <v>425</v>
      </c>
      <c r="G103" s="134">
        <v>1181000</v>
      </c>
    </row>
    <row r="104" spans="1:7" ht="19.5" customHeight="1">
      <c r="A104" s="46">
        <v>94</v>
      </c>
      <c r="B104" s="198" t="s">
        <v>168</v>
      </c>
      <c r="C104" s="133" t="s">
        <v>436</v>
      </c>
      <c r="D104" s="133" t="s">
        <v>511</v>
      </c>
      <c r="E104" s="133" t="s">
        <v>422</v>
      </c>
      <c r="F104" s="133" t="s">
        <v>423</v>
      </c>
      <c r="G104" s="134">
        <v>37701172.41</v>
      </c>
    </row>
    <row r="105" spans="1:7" ht="16.5" customHeight="1">
      <c r="A105" s="46">
        <v>95</v>
      </c>
      <c r="B105" s="198" t="s">
        <v>169</v>
      </c>
      <c r="C105" s="133" t="s">
        <v>436</v>
      </c>
      <c r="D105" s="133" t="s">
        <v>42</v>
      </c>
      <c r="E105" s="133" t="s">
        <v>422</v>
      </c>
      <c r="F105" s="133" t="s">
        <v>423</v>
      </c>
      <c r="G105" s="134">
        <v>19333.38</v>
      </c>
    </row>
    <row r="106" spans="1:7" ht="45" customHeight="1">
      <c r="A106" s="46">
        <v>96</v>
      </c>
      <c r="B106" s="199" t="s">
        <v>493</v>
      </c>
      <c r="C106" s="135" t="s">
        <v>436</v>
      </c>
      <c r="D106" s="135" t="s">
        <v>42</v>
      </c>
      <c r="E106" s="135" t="s">
        <v>378</v>
      </c>
      <c r="F106" s="135" t="s">
        <v>423</v>
      </c>
      <c r="G106" s="134">
        <v>19333.38</v>
      </c>
    </row>
    <row r="107" spans="1:7" ht="42.75">
      <c r="A107" s="46">
        <v>97</v>
      </c>
      <c r="B107" s="199" t="s">
        <v>468</v>
      </c>
      <c r="C107" s="135" t="s">
        <v>436</v>
      </c>
      <c r="D107" s="135" t="s">
        <v>42</v>
      </c>
      <c r="E107" s="135" t="s">
        <v>336</v>
      </c>
      <c r="F107" s="135" t="s">
        <v>423</v>
      </c>
      <c r="G107" s="134">
        <v>19333.38</v>
      </c>
    </row>
    <row r="108" spans="1:7" ht="45.75" customHeight="1">
      <c r="A108" s="46">
        <v>98</v>
      </c>
      <c r="B108" s="199" t="s">
        <v>170</v>
      </c>
      <c r="C108" s="135" t="s">
        <v>436</v>
      </c>
      <c r="D108" s="135" t="s">
        <v>42</v>
      </c>
      <c r="E108" s="135" t="s">
        <v>43</v>
      </c>
      <c r="F108" s="135" t="s">
        <v>423</v>
      </c>
      <c r="G108" s="134">
        <v>19333.38</v>
      </c>
    </row>
    <row r="109" spans="1:7" ht="28.5">
      <c r="A109" s="46">
        <v>99</v>
      </c>
      <c r="B109" s="199" t="s">
        <v>143</v>
      </c>
      <c r="C109" s="135" t="s">
        <v>436</v>
      </c>
      <c r="D109" s="135" t="s">
        <v>42</v>
      </c>
      <c r="E109" s="135" t="s">
        <v>43</v>
      </c>
      <c r="F109" s="135" t="s">
        <v>425</v>
      </c>
      <c r="G109" s="134">
        <v>19333.38</v>
      </c>
    </row>
    <row r="110" spans="1:7" ht="14.25">
      <c r="A110" s="46">
        <v>100</v>
      </c>
      <c r="B110" s="198" t="s">
        <v>171</v>
      </c>
      <c r="C110" s="133" t="s">
        <v>436</v>
      </c>
      <c r="D110" s="133" t="s">
        <v>512</v>
      </c>
      <c r="E110" s="133" t="s">
        <v>422</v>
      </c>
      <c r="F110" s="133" t="s">
        <v>423</v>
      </c>
      <c r="G110" s="134">
        <v>30124339.03</v>
      </c>
    </row>
    <row r="111" spans="1:7" ht="42.75" customHeight="1">
      <c r="A111" s="46">
        <v>101</v>
      </c>
      <c r="B111" s="199" t="s">
        <v>493</v>
      </c>
      <c r="C111" s="135" t="s">
        <v>436</v>
      </c>
      <c r="D111" s="135" t="s">
        <v>512</v>
      </c>
      <c r="E111" s="135" t="s">
        <v>378</v>
      </c>
      <c r="F111" s="135" t="s">
        <v>423</v>
      </c>
      <c r="G111" s="134">
        <v>30124339.03</v>
      </c>
    </row>
    <row r="112" spans="1:7" ht="42.75">
      <c r="A112" s="46">
        <v>102</v>
      </c>
      <c r="B112" s="199" t="s">
        <v>241</v>
      </c>
      <c r="C112" s="135" t="s">
        <v>436</v>
      </c>
      <c r="D112" s="135" t="s">
        <v>512</v>
      </c>
      <c r="E112" s="135" t="s">
        <v>339</v>
      </c>
      <c r="F112" s="135" t="s">
        <v>423</v>
      </c>
      <c r="G112" s="134">
        <v>2224728</v>
      </c>
    </row>
    <row r="113" spans="1:7" ht="85.5">
      <c r="A113" s="46">
        <v>103</v>
      </c>
      <c r="B113" s="199" t="s">
        <v>172</v>
      </c>
      <c r="C113" s="135" t="s">
        <v>436</v>
      </c>
      <c r="D113" s="135" t="s">
        <v>512</v>
      </c>
      <c r="E113" s="135" t="s">
        <v>46</v>
      </c>
      <c r="F113" s="135" t="s">
        <v>423</v>
      </c>
      <c r="G113" s="134">
        <v>2234728</v>
      </c>
    </row>
    <row r="114" spans="1:7" ht="57.75" customHeight="1">
      <c r="A114" s="46">
        <v>104</v>
      </c>
      <c r="B114" s="199" t="s">
        <v>173</v>
      </c>
      <c r="C114" s="135" t="s">
        <v>436</v>
      </c>
      <c r="D114" s="135" t="s">
        <v>512</v>
      </c>
      <c r="E114" s="135" t="s">
        <v>46</v>
      </c>
      <c r="F114" s="135" t="s">
        <v>47</v>
      </c>
      <c r="G114" s="134">
        <v>2234728</v>
      </c>
    </row>
    <row r="115" spans="1:7" ht="33.75" customHeight="1">
      <c r="A115" s="46">
        <v>105</v>
      </c>
      <c r="B115" s="199" t="s">
        <v>174</v>
      </c>
      <c r="C115" s="135" t="s">
        <v>436</v>
      </c>
      <c r="D115" s="135" t="s">
        <v>512</v>
      </c>
      <c r="E115" s="135" t="s">
        <v>48</v>
      </c>
      <c r="F115" s="135" t="s">
        <v>423</v>
      </c>
      <c r="G115" s="134">
        <v>-10000</v>
      </c>
    </row>
    <row r="116" spans="1:7" ht="28.5">
      <c r="A116" s="46">
        <v>106</v>
      </c>
      <c r="B116" s="199" t="s">
        <v>143</v>
      </c>
      <c r="C116" s="135" t="s">
        <v>436</v>
      </c>
      <c r="D116" s="135" t="s">
        <v>512</v>
      </c>
      <c r="E116" s="135" t="s">
        <v>48</v>
      </c>
      <c r="F116" s="135" t="s">
        <v>425</v>
      </c>
      <c r="G116" s="134">
        <v>-10000</v>
      </c>
    </row>
    <row r="117" spans="1:7" ht="33" customHeight="1">
      <c r="A117" s="46">
        <v>107</v>
      </c>
      <c r="B117" s="199" t="s">
        <v>467</v>
      </c>
      <c r="C117" s="135" t="s">
        <v>436</v>
      </c>
      <c r="D117" s="135" t="s">
        <v>512</v>
      </c>
      <c r="E117" s="135" t="s">
        <v>340</v>
      </c>
      <c r="F117" s="135" t="s">
        <v>423</v>
      </c>
      <c r="G117" s="134">
        <v>26030440.35</v>
      </c>
    </row>
    <row r="118" spans="1:7" ht="45.75" customHeight="1">
      <c r="A118" s="46">
        <v>108</v>
      </c>
      <c r="B118" s="199" t="s">
        <v>175</v>
      </c>
      <c r="C118" s="135" t="s">
        <v>436</v>
      </c>
      <c r="D118" s="135" t="s">
        <v>512</v>
      </c>
      <c r="E118" s="135" t="s">
        <v>49</v>
      </c>
      <c r="F118" s="135" t="s">
        <v>423</v>
      </c>
      <c r="G118" s="134">
        <v>23280000</v>
      </c>
    </row>
    <row r="119" spans="1:7" ht="17.25" customHeight="1">
      <c r="A119" s="46">
        <v>109</v>
      </c>
      <c r="B119" s="199" t="s">
        <v>147</v>
      </c>
      <c r="C119" s="135" t="s">
        <v>436</v>
      </c>
      <c r="D119" s="135" t="s">
        <v>512</v>
      </c>
      <c r="E119" s="135" t="s">
        <v>49</v>
      </c>
      <c r="F119" s="135" t="s">
        <v>430</v>
      </c>
      <c r="G119" s="134">
        <v>23280000</v>
      </c>
    </row>
    <row r="120" spans="1:7" ht="30.75" customHeight="1">
      <c r="A120" s="46">
        <v>110</v>
      </c>
      <c r="B120" s="199" t="s">
        <v>176</v>
      </c>
      <c r="C120" s="135" t="s">
        <v>436</v>
      </c>
      <c r="D120" s="135" t="s">
        <v>512</v>
      </c>
      <c r="E120" s="135" t="s">
        <v>50</v>
      </c>
      <c r="F120" s="135" t="s">
        <v>423</v>
      </c>
      <c r="G120" s="134">
        <v>2030440.35</v>
      </c>
    </row>
    <row r="121" spans="1:7" ht="15.75" customHeight="1">
      <c r="A121" s="46">
        <v>111</v>
      </c>
      <c r="B121" s="199" t="s">
        <v>147</v>
      </c>
      <c r="C121" s="135" t="s">
        <v>436</v>
      </c>
      <c r="D121" s="135" t="s">
        <v>512</v>
      </c>
      <c r="E121" s="135" t="s">
        <v>50</v>
      </c>
      <c r="F121" s="135" t="s">
        <v>430</v>
      </c>
      <c r="G121" s="134">
        <v>2030440.35</v>
      </c>
    </row>
    <row r="122" spans="1:7" ht="45.75" customHeight="1">
      <c r="A122" s="46">
        <v>112</v>
      </c>
      <c r="B122" s="199" t="s">
        <v>177</v>
      </c>
      <c r="C122" s="135" t="s">
        <v>436</v>
      </c>
      <c r="D122" s="135" t="s">
        <v>512</v>
      </c>
      <c r="E122" s="135" t="s">
        <v>51</v>
      </c>
      <c r="F122" s="135" t="s">
        <v>423</v>
      </c>
      <c r="G122" s="134">
        <v>720000</v>
      </c>
    </row>
    <row r="123" spans="1:7" ht="14.25">
      <c r="A123" s="46">
        <v>113</v>
      </c>
      <c r="B123" s="199" t="s">
        <v>147</v>
      </c>
      <c r="C123" s="135" t="s">
        <v>436</v>
      </c>
      <c r="D123" s="135" t="s">
        <v>512</v>
      </c>
      <c r="E123" s="135" t="s">
        <v>51</v>
      </c>
      <c r="F123" s="135" t="s">
        <v>430</v>
      </c>
      <c r="G123" s="134">
        <v>720000</v>
      </c>
    </row>
    <row r="124" spans="1:7" ht="28.5">
      <c r="A124" s="46">
        <v>114</v>
      </c>
      <c r="B124" s="199" t="s">
        <v>469</v>
      </c>
      <c r="C124" s="135" t="s">
        <v>436</v>
      </c>
      <c r="D124" s="135" t="s">
        <v>512</v>
      </c>
      <c r="E124" s="135" t="s">
        <v>341</v>
      </c>
      <c r="F124" s="135" t="s">
        <v>423</v>
      </c>
      <c r="G124" s="134">
        <v>1869170.68</v>
      </c>
    </row>
    <row r="125" spans="1:7" ht="57">
      <c r="A125" s="46">
        <v>115</v>
      </c>
      <c r="B125" s="199" t="s">
        <v>179</v>
      </c>
      <c r="C125" s="135" t="s">
        <v>436</v>
      </c>
      <c r="D125" s="135" t="s">
        <v>512</v>
      </c>
      <c r="E125" s="135" t="s">
        <v>513</v>
      </c>
      <c r="F125" s="135" t="s">
        <v>423</v>
      </c>
      <c r="G125" s="134">
        <v>1869170.68</v>
      </c>
    </row>
    <row r="126" spans="1:7" ht="15.75" customHeight="1">
      <c r="A126" s="46">
        <v>116</v>
      </c>
      <c r="B126" s="199" t="s">
        <v>147</v>
      </c>
      <c r="C126" s="135" t="s">
        <v>436</v>
      </c>
      <c r="D126" s="135" t="s">
        <v>512</v>
      </c>
      <c r="E126" s="135" t="s">
        <v>513</v>
      </c>
      <c r="F126" s="135" t="s">
        <v>430</v>
      </c>
      <c r="G126" s="134">
        <v>1869170.68</v>
      </c>
    </row>
    <row r="127" spans="1:7" ht="14.25">
      <c r="A127" s="46">
        <v>117</v>
      </c>
      <c r="B127" s="198" t="s">
        <v>181</v>
      </c>
      <c r="C127" s="133" t="s">
        <v>436</v>
      </c>
      <c r="D127" s="133" t="s">
        <v>1</v>
      </c>
      <c r="E127" s="133" t="s">
        <v>422</v>
      </c>
      <c r="F127" s="133" t="s">
        <v>423</v>
      </c>
      <c r="G127" s="134">
        <v>7557500</v>
      </c>
    </row>
    <row r="128" spans="1:7" ht="42.75">
      <c r="A128" s="46">
        <v>118</v>
      </c>
      <c r="B128" s="199" t="s">
        <v>298</v>
      </c>
      <c r="C128" s="135" t="s">
        <v>436</v>
      </c>
      <c r="D128" s="135" t="s">
        <v>1</v>
      </c>
      <c r="E128" s="135" t="s">
        <v>457</v>
      </c>
      <c r="F128" s="135" t="s">
        <v>423</v>
      </c>
      <c r="G128" s="134">
        <v>7557500</v>
      </c>
    </row>
    <row r="129" spans="1:7" ht="33.75" customHeight="1">
      <c r="A129" s="46">
        <v>119</v>
      </c>
      <c r="B129" s="199" t="s">
        <v>185</v>
      </c>
      <c r="C129" s="135" t="s">
        <v>436</v>
      </c>
      <c r="D129" s="135" t="s">
        <v>1</v>
      </c>
      <c r="E129" s="135" t="s">
        <v>2</v>
      </c>
      <c r="F129" s="135" t="s">
        <v>423</v>
      </c>
      <c r="G129" s="134">
        <v>-225964.42</v>
      </c>
    </row>
    <row r="130" spans="1:7" ht="28.5">
      <c r="A130" s="46">
        <v>120</v>
      </c>
      <c r="B130" s="199" t="s">
        <v>143</v>
      </c>
      <c r="C130" s="135" t="s">
        <v>436</v>
      </c>
      <c r="D130" s="135" t="s">
        <v>1</v>
      </c>
      <c r="E130" s="135" t="s">
        <v>2</v>
      </c>
      <c r="F130" s="135" t="s">
        <v>425</v>
      </c>
      <c r="G130" s="134">
        <v>-225964.42</v>
      </c>
    </row>
    <row r="131" spans="1:7" ht="28.5">
      <c r="A131" s="46">
        <v>121</v>
      </c>
      <c r="B131" s="199" t="s">
        <v>186</v>
      </c>
      <c r="C131" s="135" t="s">
        <v>436</v>
      </c>
      <c r="D131" s="135" t="s">
        <v>1</v>
      </c>
      <c r="E131" s="135" t="s">
        <v>52</v>
      </c>
      <c r="F131" s="135" t="s">
        <v>423</v>
      </c>
      <c r="G131" s="134">
        <v>7783464.42</v>
      </c>
    </row>
    <row r="132" spans="1:7" ht="26.25" customHeight="1">
      <c r="A132" s="46">
        <v>122</v>
      </c>
      <c r="B132" s="199" t="s">
        <v>143</v>
      </c>
      <c r="C132" s="135" t="s">
        <v>436</v>
      </c>
      <c r="D132" s="135" t="s">
        <v>1</v>
      </c>
      <c r="E132" s="135" t="s">
        <v>52</v>
      </c>
      <c r="F132" s="135" t="s">
        <v>425</v>
      </c>
      <c r="G132" s="134">
        <v>7783464.42</v>
      </c>
    </row>
    <row r="133" spans="1:7" ht="14.25">
      <c r="A133" s="46">
        <v>123</v>
      </c>
      <c r="B133" s="198" t="s">
        <v>187</v>
      </c>
      <c r="C133" s="133" t="s">
        <v>436</v>
      </c>
      <c r="D133" s="133" t="s">
        <v>431</v>
      </c>
      <c r="E133" s="133" t="s">
        <v>422</v>
      </c>
      <c r="F133" s="133" t="s">
        <v>423</v>
      </c>
      <c r="G133" s="134">
        <v>-1350000</v>
      </c>
    </row>
    <row r="134" spans="1:7" ht="14.25">
      <c r="A134" s="46">
        <v>124</v>
      </c>
      <c r="B134" s="198" t="s">
        <v>192</v>
      </c>
      <c r="C134" s="133" t="s">
        <v>436</v>
      </c>
      <c r="D134" s="133" t="s">
        <v>433</v>
      </c>
      <c r="E134" s="133" t="s">
        <v>422</v>
      </c>
      <c r="F134" s="133" t="s">
        <v>423</v>
      </c>
      <c r="G134" s="134">
        <v>-1350000</v>
      </c>
    </row>
    <row r="135" spans="1:7" ht="57">
      <c r="A135" s="46">
        <v>125</v>
      </c>
      <c r="B135" s="199" t="s">
        <v>195</v>
      </c>
      <c r="C135" s="135" t="s">
        <v>436</v>
      </c>
      <c r="D135" s="135" t="s">
        <v>433</v>
      </c>
      <c r="E135" s="135" t="s">
        <v>387</v>
      </c>
      <c r="F135" s="135" t="s">
        <v>423</v>
      </c>
      <c r="G135" s="134">
        <v>-1350000</v>
      </c>
    </row>
    <row r="136" spans="1:7" ht="57">
      <c r="A136" s="46">
        <v>126</v>
      </c>
      <c r="B136" s="199" t="s">
        <v>196</v>
      </c>
      <c r="C136" s="135" t="s">
        <v>436</v>
      </c>
      <c r="D136" s="135" t="s">
        <v>433</v>
      </c>
      <c r="E136" s="135" t="s">
        <v>53</v>
      </c>
      <c r="F136" s="135" t="s">
        <v>423</v>
      </c>
      <c r="G136" s="134">
        <v>-1350000</v>
      </c>
    </row>
    <row r="137" spans="1:7" ht="14.25">
      <c r="A137" s="46">
        <v>127</v>
      </c>
      <c r="B137" s="199" t="s">
        <v>147</v>
      </c>
      <c r="C137" s="135" t="s">
        <v>436</v>
      </c>
      <c r="D137" s="135" t="s">
        <v>433</v>
      </c>
      <c r="E137" s="135" t="s">
        <v>53</v>
      </c>
      <c r="F137" s="135" t="s">
        <v>430</v>
      </c>
      <c r="G137" s="134">
        <v>-1350000</v>
      </c>
    </row>
    <row r="138" spans="1:7" ht="14.25">
      <c r="A138" s="46">
        <v>128</v>
      </c>
      <c r="B138" s="198" t="s">
        <v>209</v>
      </c>
      <c r="C138" s="133" t="s">
        <v>436</v>
      </c>
      <c r="D138" s="133" t="s">
        <v>450</v>
      </c>
      <c r="E138" s="133" t="s">
        <v>422</v>
      </c>
      <c r="F138" s="133" t="s">
        <v>423</v>
      </c>
      <c r="G138" s="134">
        <v>20447925</v>
      </c>
    </row>
    <row r="139" spans="1:7" ht="14.25">
      <c r="A139" s="46">
        <v>129</v>
      </c>
      <c r="B139" s="198" t="s">
        <v>210</v>
      </c>
      <c r="C139" s="133" t="s">
        <v>436</v>
      </c>
      <c r="D139" s="133" t="s">
        <v>55</v>
      </c>
      <c r="E139" s="133" t="s">
        <v>422</v>
      </c>
      <c r="F139" s="133" t="s">
        <v>423</v>
      </c>
      <c r="G139" s="134">
        <v>20344800</v>
      </c>
    </row>
    <row r="140" spans="1:7" ht="29.25" customHeight="1">
      <c r="A140" s="46">
        <v>130</v>
      </c>
      <c r="B140" s="199" t="s">
        <v>492</v>
      </c>
      <c r="C140" s="135" t="s">
        <v>436</v>
      </c>
      <c r="D140" s="135" t="s">
        <v>55</v>
      </c>
      <c r="E140" s="135" t="s">
        <v>376</v>
      </c>
      <c r="F140" s="135" t="s">
        <v>423</v>
      </c>
      <c r="G140" s="134">
        <v>20344800</v>
      </c>
    </row>
    <row r="141" spans="1:7" ht="31.5" customHeight="1">
      <c r="A141" s="46">
        <v>131</v>
      </c>
      <c r="B141" s="199" t="s">
        <v>277</v>
      </c>
      <c r="C141" s="135" t="s">
        <v>436</v>
      </c>
      <c r="D141" s="135" t="s">
        <v>55</v>
      </c>
      <c r="E141" s="135" t="s">
        <v>44</v>
      </c>
      <c r="F141" s="135" t="s">
        <v>423</v>
      </c>
      <c r="G141" s="134">
        <v>20344800</v>
      </c>
    </row>
    <row r="142" spans="1:7" ht="31.5" customHeight="1">
      <c r="A142" s="46">
        <v>132</v>
      </c>
      <c r="B142" s="199" t="s">
        <v>211</v>
      </c>
      <c r="C142" s="135" t="s">
        <v>436</v>
      </c>
      <c r="D142" s="135" t="s">
        <v>55</v>
      </c>
      <c r="E142" s="135" t="s">
        <v>56</v>
      </c>
      <c r="F142" s="135" t="s">
        <v>423</v>
      </c>
      <c r="G142" s="134">
        <v>-3900000</v>
      </c>
    </row>
    <row r="143" spans="1:7" ht="31.5" customHeight="1">
      <c r="A143" s="46">
        <v>133</v>
      </c>
      <c r="B143" s="199" t="s">
        <v>149</v>
      </c>
      <c r="C143" s="135" t="s">
        <v>436</v>
      </c>
      <c r="D143" s="135" t="s">
        <v>55</v>
      </c>
      <c r="E143" s="135" t="s">
        <v>56</v>
      </c>
      <c r="F143" s="135" t="s">
        <v>31</v>
      </c>
      <c r="G143" s="134">
        <v>-3900000</v>
      </c>
    </row>
    <row r="144" spans="1:7" ht="30.75" customHeight="1">
      <c r="A144" s="46">
        <v>134</v>
      </c>
      <c r="B144" s="199" t="s">
        <v>211</v>
      </c>
      <c r="C144" s="135" t="s">
        <v>436</v>
      </c>
      <c r="D144" s="135" t="s">
        <v>55</v>
      </c>
      <c r="E144" s="135" t="s">
        <v>57</v>
      </c>
      <c r="F144" s="135" t="s">
        <v>423</v>
      </c>
      <c r="G144" s="134">
        <v>2946300</v>
      </c>
    </row>
    <row r="145" spans="1:7" ht="28.5">
      <c r="A145" s="46">
        <v>135</v>
      </c>
      <c r="B145" s="199" t="s">
        <v>149</v>
      </c>
      <c r="C145" s="135" t="s">
        <v>436</v>
      </c>
      <c r="D145" s="135" t="s">
        <v>55</v>
      </c>
      <c r="E145" s="135" t="s">
        <v>57</v>
      </c>
      <c r="F145" s="135" t="s">
        <v>31</v>
      </c>
      <c r="G145" s="134">
        <v>2946300</v>
      </c>
    </row>
    <row r="146" spans="1:7" ht="42.75">
      <c r="A146" s="46">
        <v>136</v>
      </c>
      <c r="B146" s="199" t="s">
        <v>212</v>
      </c>
      <c r="C146" s="135" t="s">
        <v>436</v>
      </c>
      <c r="D146" s="135" t="s">
        <v>55</v>
      </c>
      <c r="E146" s="135" t="s">
        <v>58</v>
      </c>
      <c r="F146" s="135" t="s">
        <v>423</v>
      </c>
      <c r="G146" s="134">
        <v>20334300</v>
      </c>
    </row>
    <row r="147" spans="1:7" ht="32.25" customHeight="1">
      <c r="A147" s="46">
        <v>137</v>
      </c>
      <c r="B147" s="199" t="s">
        <v>149</v>
      </c>
      <c r="C147" s="135" t="s">
        <v>436</v>
      </c>
      <c r="D147" s="135" t="s">
        <v>55</v>
      </c>
      <c r="E147" s="135" t="s">
        <v>58</v>
      </c>
      <c r="F147" s="135" t="s">
        <v>31</v>
      </c>
      <c r="G147" s="134">
        <v>20334300</v>
      </c>
    </row>
    <row r="148" spans="1:7" ht="42.75">
      <c r="A148" s="46">
        <v>138</v>
      </c>
      <c r="B148" s="199" t="s">
        <v>213</v>
      </c>
      <c r="C148" s="135" t="s">
        <v>436</v>
      </c>
      <c r="D148" s="135" t="s">
        <v>55</v>
      </c>
      <c r="E148" s="135" t="s">
        <v>59</v>
      </c>
      <c r="F148" s="135" t="s">
        <v>423</v>
      </c>
      <c r="G148" s="134">
        <v>964200</v>
      </c>
    </row>
    <row r="149" spans="1:7" ht="31.5" customHeight="1">
      <c r="A149" s="46">
        <v>139</v>
      </c>
      <c r="B149" s="199" t="s">
        <v>149</v>
      </c>
      <c r="C149" s="135" t="s">
        <v>436</v>
      </c>
      <c r="D149" s="135" t="s">
        <v>55</v>
      </c>
      <c r="E149" s="135" t="s">
        <v>59</v>
      </c>
      <c r="F149" s="135" t="s">
        <v>31</v>
      </c>
      <c r="G149" s="134">
        <v>964200</v>
      </c>
    </row>
    <row r="150" spans="1:7" ht="21" customHeight="1">
      <c r="A150" s="46">
        <v>140</v>
      </c>
      <c r="B150" s="198" t="s">
        <v>214</v>
      </c>
      <c r="C150" s="133" t="s">
        <v>436</v>
      </c>
      <c r="D150" s="133" t="s">
        <v>459</v>
      </c>
      <c r="E150" s="133" t="s">
        <v>422</v>
      </c>
      <c r="F150" s="133" t="s">
        <v>423</v>
      </c>
      <c r="G150" s="134">
        <v>103125</v>
      </c>
    </row>
    <row r="151" spans="1:7" ht="30.75" customHeight="1">
      <c r="A151" s="46">
        <v>141</v>
      </c>
      <c r="B151" s="199" t="s">
        <v>215</v>
      </c>
      <c r="C151" s="135" t="s">
        <v>436</v>
      </c>
      <c r="D151" s="135" t="s">
        <v>459</v>
      </c>
      <c r="E151" s="135" t="s">
        <v>337</v>
      </c>
      <c r="F151" s="135" t="s">
        <v>423</v>
      </c>
      <c r="G151" s="134">
        <v>103125</v>
      </c>
    </row>
    <row r="152" spans="1:7" ht="57">
      <c r="A152" s="46">
        <v>142</v>
      </c>
      <c r="B152" s="199" t="s">
        <v>242</v>
      </c>
      <c r="C152" s="135" t="s">
        <v>436</v>
      </c>
      <c r="D152" s="135" t="s">
        <v>459</v>
      </c>
      <c r="E152" s="135" t="s">
        <v>354</v>
      </c>
      <c r="F152" s="135" t="s">
        <v>423</v>
      </c>
      <c r="G152" s="134">
        <v>103125</v>
      </c>
    </row>
    <row r="153" spans="1:7" ht="42.75">
      <c r="A153" s="46">
        <v>143</v>
      </c>
      <c r="B153" s="199" t="s">
        <v>218</v>
      </c>
      <c r="C153" s="135" t="s">
        <v>436</v>
      </c>
      <c r="D153" s="135" t="s">
        <v>459</v>
      </c>
      <c r="E153" s="135" t="s">
        <v>60</v>
      </c>
      <c r="F153" s="135" t="s">
        <v>423</v>
      </c>
      <c r="G153" s="134">
        <v>-159000</v>
      </c>
    </row>
    <row r="154" spans="1:7" ht="28.5">
      <c r="A154" s="46">
        <v>144</v>
      </c>
      <c r="B154" s="199" t="s">
        <v>143</v>
      </c>
      <c r="C154" s="135" t="s">
        <v>436</v>
      </c>
      <c r="D154" s="135" t="s">
        <v>459</v>
      </c>
      <c r="E154" s="135" t="s">
        <v>60</v>
      </c>
      <c r="F154" s="135" t="s">
        <v>425</v>
      </c>
      <c r="G154" s="134">
        <v>-159000</v>
      </c>
    </row>
    <row r="155" spans="1:7" ht="28.5">
      <c r="A155" s="46">
        <v>145</v>
      </c>
      <c r="B155" s="199" t="s">
        <v>232</v>
      </c>
      <c r="C155" s="135" t="s">
        <v>436</v>
      </c>
      <c r="D155" s="135" t="s">
        <v>459</v>
      </c>
      <c r="E155" s="135" t="s">
        <v>61</v>
      </c>
      <c r="F155" s="135" t="s">
        <v>423</v>
      </c>
      <c r="G155" s="134">
        <v>-160000</v>
      </c>
    </row>
    <row r="156" spans="1:7" ht="14.25">
      <c r="A156" s="46">
        <v>146</v>
      </c>
      <c r="B156" s="199" t="s">
        <v>220</v>
      </c>
      <c r="C156" s="135" t="s">
        <v>436</v>
      </c>
      <c r="D156" s="135" t="s">
        <v>459</v>
      </c>
      <c r="E156" s="135" t="s">
        <v>61</v>
      </c>
      <c r="F156" s="135" t="s">
        <v>62</v>
      </c>
      <c r="G156" s="134">
        <v>-160000</v>
      </c>
    </row>
    <row r="157" spans="1:7" ht="14.25">
      <c r="A157" s="46">
        <v>147</v>
      </c>
      <c r="B157" s="199" t="s">
        <v>221</v>
      </c>
      <c r="C157" s="135" t="s">
        <v>436</v>
      </c>
      <c r="D157" s="135" t="s">
        <v>459</v>
      </c>
      <c r="E157" s="135" t="s">
        <v>63</v>
      </c>
      <c r="F157" s="135" t="s">
        <v>423</v>
      </c>
      <c r="G157" s="134">
        <v>-27875</v>
      </c>
    </row>
    <row r="158" spans="1:7" ht="30.75" customHeight="1">
      <c r="A158" s="46">
        <v>148</v>
      </c>
      <c r="B158" s="199" t="s">
        <v>143</v>
      </c>
      <c r="C158" s="135" t="s">
        <v>436</v>
      </c>
      <c r="D158" s="135" t="s">
        <v>459</v>
      </c>
      <c r="E158" s="135" t="s">
        <v>63</v>
      </c>
      <c r="F158" s="135" t="s">
        <v>425</v>
      </c>
      <c r="G158" s="134">
        <v>-27875</v>
      </c>
    </row>
    <row r="159" spans="1:7" ht="57">
      <c r="A159" s="46">
        <v>149</v>
      </c>
      <c r="B159" s="199" t="s">
        <v>222</v>
      </c>
      <c r="C159" s="135" t="s">
        <v>436</v>
      </c>
      <c r="D159" s="135" t="s">
        <v>459</v>
      </c>
      <c r="E159" s="135" t="s">
        <v>54</v>
      </c>
      <c r="F159" s="135" t="s">
        <v>423</v>
      </c>
      <c r="G159" s="134">
        <v>450000</v>
      </c>
    </row>
    <row r="160" spans="1:7" ht="42.75">
      <c r="A160" s="46">
        <v>150</v>
      </c>
      <c r="B160" s="199" t="s">
        <v>223</v>
      </c>
      <c r="C160" s="135" t="s">
        <v>436</v>
      </c>
      <c r="D160" s="135" t="s">
        <v>459</v>
      </c>
      <c r="E160" s="135" t="s">
        <v>54</v>
      </c>
      <c r="F160" s="135" t="s">
        <v>483</v>
      </c>
      <c r="G160" s="134">
        <v>450000</v>
      </c>
    </row>
    <row r="161" spans="1:7" ht="28.5" customHeight="1">
      <c r="A161" s="46">
        <v>151</v>
      </c>
      <c r="B161" s="198" t="s">
        <v>224</v>
      </c>
      <c r="C161" s="133" t="s">
        <v>436</v>
      </c>
      <c r="D161" s="133" t="s">
        <v>64</v>
      </c>
      <c r="E161" s="133" t="s">
        <v>422</v>
      </c>
      <c r="F161" s="133" t="s">
        <v>423</v>
      </c>
      <c r="G161" s="134">
        <v>70000</v>
      </c>
    </row>
    <row r="162" spans="1:7" ht="31.5" customHeight="1">
      <c r="A162" s="46">
        <v>152</v>
      </c>
      <c r="B162" s="198" t="s">
        <v>225</v>
      </c>
      <c r="C162" s="133" t="s">
        <v>436</v>
      </c>
      <c r="D162" s="133" t="s">
        <v>65</v>
      </c>
      <c r="E162" s="133" t="s">
        <v>422</v>
      </c>
      <c r="F162" s="133" t="s">
        <v>423</v>
      </c>
      <c r="G162" s="134">
        <v>70000</v>
      </c>
    </row>
    <row r="163" spans="1:7" ht="33.75" customHeight="1">
      <c r="A163" s="46">
        <v>153</v>
      </c>
      <c r="B163" s="199" t="s">
        <v>501</v>
      </c>
      <c r="C163" s="135" t="s">
        <v>436</v>
      </c>
      <c r="D163" s="135" t="s">
        <v>65</v>
      </c>
      <c r="E163" s="135" t="s">
        <v>364</v>
      </c>
      <c r="F163" s="135" t="s">
        <v>423</v>
      </c>
      <c r="G163" s="134">
        <v>70000</v>
      </c>
    </row>
    <row r="164" spans="1:7" ht="14.25">
      <c r="A164" s="46">
        <v>154</v>
      </c>
      <c r="B164" s="199" t="s">
        <v>479</v>
      </c>
      <c r="C164" s="135" t="s">
        <v>436</v>
      </c>
      <c r="D164" s="135" t="s">
        <v>65</v>
      </c>
      <c r="E164" s="135" t="s">
        <v>356</v>
      </c>
      <c r="F164" s="135" t="s">
        <v>423</v>
      </c>
      <c r="G164" s="134">
        <v>70000</v>
      </c>
    </row>
    <row r="165" spans="1:7" ht="71.25">
      <c r="A165" s="46">
        <v>155</v>
      </c>
      <c r="B165" s="199" t="s">
        <v>226</v>
      </c>
      <c r="C165" s="135" t="s">
        <v>436</v>
      </c>
      <c r="D165" s="135" t="s">
        <v>65</v>
      </c>
      <c r="E165" s="135" t="s">
        <v>66</v>
      </c>
      <c r="F165" s="135" t="s">
        <v>423</v>
      </c>
      <c r="G165" s="134">
        <v>70000</v>
      </c>
    </row>
    <row r="166" spans="1:7" ht="14.25">
      <c r="A166" s="46">
        <v>156</v>
      </c>
      <c r="B166" s="199" t="s">
        <v>227</v>
      </c>
      <c r="C166" s="135" t="s">
        <v>436</v>
      </c>
      <c r="D166" s="135" t="s">
        <v>65</v>
      </c>
      <c r="E166" s="135" t="s">
        <v>66</v>
      </c>
      <c r="F166" s="135" t="s">
        <v>67</v>
      </c>
      <c r="G166" s="134">
        <v>70000</v>
      </c>
    </row>
    <row r="167" spans="1:7" ht="33.75" customHeight="1">
      <c r="A167" s="46">
        <v>157</v>
      </c>
      <c r="B167" s="198" t="s">
        <v>243</v>
      </c>
      <c r="C167" s="133" t="s">
        <v>437</v>
      </c>
      <c r="D167" s="133" t="s">
        <v>435</v>
      </c>
      <c r="E167" s="133" t="s">
        <v>422</v>
      </c>
      <c r="F167" s="133" t="s">
        <v>423</v>
      </c>
      <c r="G167" s="134">
        <v>0</v>
      </c>
    </row>
    <row r="168" spans="1:7" ht="14.25">
      <c r="A168" s="46">
        <v>158</v>
      </c>
      <c r="B168" s="198" t="s">
        <v>187</v>
      </c>
      <c r="C168" s="133" t="s">
        <v>437</v>
      </c>
      <c r="D168" s="133" t="s">
        <v>431</v>
      </c>
      <c r="E168" s="133" t="s">
        <v>422</v>
      </c>
      <c r="F168" s="133" t="s">
        <v>423</v>
      </c>
      <c r="G168" s="134">
        <v>0</v>
      </c>
    </row>
    <row r="169" spans="1:7" ht="14.25">
      <c r="A169" s="46">
        <v>159</v>
      </c>
      <c r="B169" s="198" t="s">
        <v>188</v>
      </c>
      <c r="C169" s="133" t="s">
        <v>437</v>
      </c>
      <c r="D169" s="133" t="s">
        <v>458</v>
      </c>
      <c r="E169" s="133" t="s">
        <v>422</v>
      </c>
      <c r="F169" s="133" t="s">
        <v>423</v>
      </c>
      <c r="G169" s="134">
        <v>428598</v>
      </c>
    </row>
    <row r="170" spans="1:7" ht="28.5">
      <c r="A170" s="46">
        <v>160</v>
      </c>
      <c r="B170" s="199" t="s">
        <v>189</v>
      </c>
      <c r="C170" s="135" t="s">
        <v>437</v>
      </c>
      <c r="D170" s="135" t="s">
        <v>458</v>
      </c>
      <c r="E170" s="135" t="s">
        <v>343</v>
      </c>
      <c r="F170" s="135" t="s">
        <v>423</v>
      </c>
      <c r="G170" s="134">
        <v>428598</v>
      </c>
    </row>
    <row r="171" spans="1:7" ht="28.5">
      <c r="A171" s="46">
        <v>161</v>
      </c>
      <c r="B171" s="199" t="s">
        <v>472</v>
      </c>
      <c r="C171" s="135" t="s">
        <v>437</v>
      </c>
      <c r="D171" s="135" t="s">
        <v>458</v>
      </c>
      <c r="E171" s="135" t="s">
        <v>344</v>
      </c>
      <c r="F171" s="135" t="s">
        <v>423</v>
      </c>
      <c r="G171" s="134">
        <v>428598</v>
      </c>
    </row>
    <row r="172" spans="1:7" ht="71.25">
      <c r="A172" s="46">
        <v>162</v>
      </c>
      <c r="B172" s="199" t="s">
        <v>190</v>
      </c>
      <c r="C172" s="135" t="s">
        <v>437</v>
      </c>
      <c r="D172" s="135" t="s">
        <v>458</v>
      </c>
      <c r="E172" s="135" t="s">
        <v>484</v>
      </c>
      <c r="F172" s="135" t="s">
        <v>423</v>
      </c>
      <c r="G172" s="134">
        <v>428598</v>
      </c>
    </row>
    <row r="173" spans="1:7" ht="19.5" customHeight="1">
      <c r="A173" s="46">
        <v>163</v>
      </c>
      <c r="B173" s="199" t="s">
        <v>191</v>
      </c>
      <c r="C173" s="135" t="s">
        <v>437</v>
      </c>
      <c r="D173" s="135" t="s">
        <v>458</v>
      </c>
      <c r="E173" s="135" t="s">
        <v>484</v>
      </c>
      <c r="F173" s="135" t="s">
        <v>428</v>
      </c>
      <c r="G173" s="134">
        <v>428598</v>
      </c>
    </row>
    <row r="174" spans="1:7" ht="14.25">
      <c r="A174" s="46">
        <v>164</v>
      </c>
      <c r="B174" s="198" t="s">
        <v>192</v>
      </c>
      <c r="C174" s="133" t="s">
        <v>437</v>
      </c>
      <c r="D174" s="133" t="s">
        <v>433</v>
      </c>
      <c r="E174" s="133" t="s">
        <v>422</v>
      </c>
      <c r="F174" s="133" t="s">
        <v>423</v>
      </c>
      <c r="G174" s="134">
        <v>-434098</v>
      </c>
    </row>
    <row r="175" spans="1:7" ht="28.5">
      <c r="A175" s="46">
        <v>165</v>
      </c>
      <c r="B175" s="199" t="s">
        <v>189</v>
      </c>
      <c r="C175" s="135" t="s">
        <v>437</v>
      </c>
      <c r="D175" s="135" t="s">
        <v>433</v>
      </c>
      <c r="E175" s="135" t="s">
        <v>343</v>
      </c>
      <c r="F175" s="135" t="s">
        <v>423</v>
      </c>
      <c r="G175" s="134">
        <v>-434098</v>
      </c>
    </row>
    <row r="176" spans="1:7" ht="28.5">
      <c r="A176" s="46">
        <v>166</v>
      </c>
      <c r="B176" s="199" t="s">
        <v>473</v>
      </c>
      <c r="C176" s="135" t="s">
        <v>437</v>
      </c>
      <c r="D176" s="135" t="s">
        <v>433</v>
      </c>
      <c r="E176" s="135" t="s">
        <v>345</v>
      </c>
      <c r="F176" s="135" t="s">
        <v>423</v>
      </c>
      <c r="G176" s="134">
        <v>-434098</v>
      </c>
    </row>
    <row r="177" spans="1:7" ht="57">
      <c r="A177" s="46">
        <v>167</v>
      </c>
      <c r="B177" s="199" t="s">
        <v>193</v>
      </c>
      <c r="C177" s="135" t="s">
        <v>437</v>
      </c>
      <c r="D177" s="135" t="s">
        <v>433</v>
      </c>
      <c r="E177" s="135" t="s">
        <v>485</v>
      </c>
      <c r="F177" s="135" t="s">
        <v>423</v>
      </c>
      <c r="G177" s="134">
        <v>-434098</v>
      </c>
    </row>
    <row r="178" spans="1:7" ht="28.5">
      <c r="A178" s="46">
        <v>168</v>
      </c>
      <c r="B178" s="199" t="s">
        <v>143</v>
      </c>
      <c r="C178" s="135" t="s">
        <v>437</v>
      </c>
      <c r="D178" s="135" t="s">
        <v>433</v>
      </c>
      <c r="E178" s="135" t="s">
        <v>485</v>
      </c>
      <c r="F178" s="135" t="s">
        <v>425</v>
      </c>
      <c r="G178" s="134">
        <v>-2054213</v>
      </c>
    </row>
    <row r="179" spans="1:7" ht="21" customHeight="1">
      <c r="A179" s="46">
        <v>169</v>
      </c>
      <c r="B179" s="199" t="s">
        <v>191</v>
      </c>
      <c r="C179" s="135" t="s">
        <v>437</v>
      </c>
      <c r="D179" s="135" t="s">
        <v>433</v>
      </c>
      <c r="E179" s="135" t="s">
        <v>485</v>
      </c>
      <c r="F179" s="135" t="s">
        <v>428</v>
      </c>
      <c r="G179" s="134">
        <v>1381595</v>
      </c>
    </row>
    <row r="180" spans="1:7" ht="14.25">
      <c r="A180" s="46">
        <v>170</v>
      </c>
      <c r="B180" s="199" t="s">
        <v>194</v>
      </c>
      <c r="C180" s="135" t="s">
        <v>437</v>
      </c>
      <c r="D180" s="135" t="s">
        <v>433</v>
      </c>
      <c r="E180" s="135" t="s">
        <v>485</v>
      </c>
      <c r="F180" s="135" t="s">
        <v>432</v>
      </c>
      <c r="G180" s="134">
        <v>238520</v>
      </c>
    </row>
    <row r="181" spans="1:7" ht="28.5">
      <c r="A181" s="46">
        <v>171</v>
      </c>
      <c r="B181" s="198" t="s">
        <v>199</v>
      </c>
      <c r="C181" s="133" t="s">
        <v>437</v>
      </c>
      <c r="D181" s="133" t="s">
        <v>434</v>
      </c>
      <c r="E181" s="133" t="s">
        <v>422</v>
      </c>
      <c r="F181" s="133" t="s">
        <v>423</v>
      </c>
      <c r="G181" s="134">
        <v>5500</v>
      </c>
    </row>
    <row r="182" spans="1:7" ht="30" customHeight="1">
      <c r="A182" s="46">
        <v>172</v>
      </c>
      <c r="B182" s="199" t="s">
        <v>189</v>
      </c>
      <c r="C182" s="135" t="s">
        <v>437</v>
      </c>
      <c r="D182" s="135" t="s">
        <v>434</v>
      </c>
      <c r="E182" s="135" t="s">
        <v>343</v>
      </c>
      <c r="F182" s="135" t="s">
        <v>423</v>
      </c>
      <c r="G182" s="134">
        <v>5500</v>
      </c>
    </row>
    <row r="183" spans="1:7" ht="30" customHeight="1">
      <c r="A183" s="46">
        <v>173</v>
      </c>
      <c r="B183" s="199" t="s">
        <v>473</v>
      </c>
      <c r="C183" s="135" t="s">
        <v>437</v>
      </c>
      <c r="D183" s="135" t="s">
        <v>434</v>
      </c>
      <c r="E183" s="135" t="s">
        <v>345</v>
      </c>
      <c r="F183" s="135" t="s">
        <v>423</v>
      </c>
      <c r="G183" s="134">
        <v>5500</v>
      </c>
    </row>
    <row r="184" spans="1:7" ht="57">
      <c r="A184" s="46">
        <v>174</v>
      </c>
      <c r="B184" s="199" t="s">
        <v>193</v>
      </c>
      <c r="C184" s="135" t="s">
        <v>437</v>
      </c>
      <c r="D184" s="135" t="s">
        <v>434</v>
      </c>
      <c r="E184" s="135" t="s">
        <v>485</v>
      </c>
      <c r="F184" s="135" t="s">
        <v>423</v>
      </c>
      <c r="G184" s="134">
        <v>5500</v>
      </c>
    </row>
    <row r="185" spans="1:7" ht="14.25">
      <c r="A185" s="46">
        <v>175</v>
      </c>
      <c r="B185" s="199" t="s">
        <v>194</v>
      </c>
      <c r="C185" s="135" t="s">
        <v>437</v>
      </c>
      <c r="D185" s="135" t="s">
        <v>434</v>
      </c>
      <c r="E185" s="135" t="s">
        <v>485</v>
      </c>
      <c r="F185" s="135" t="s">
        <v>432</v>
      </c>
      <c r="G185" s="134">
        <v>5500</v>
      </c>
    </row>
    <row r="186" spans="1:7" ht="33" customHeight="1">
      <c r="A186" s="46">
        <v>176</v>
      </c>
      <c r="B186" s="198" t="s">
        <v>244</v>
      </c>
      <c r="C186" s="133" t="s">
        <v>68</v>
      </c>
      <c r="D186" s="133" t="s">
        <v>435</v>
      </c>
      <c r="E186" s="133" t="s">
        <v>422</v>
      </c>
      <c r="F186" s="133" t="s">
        <v>423</v>
      </c>
      <c r="G186" s="134">
        <v>1836359</v>
      </c>
    </row>
    <row r="187" spans="1:7" ht="14.25">
      <c r="A187" s="46">
        <v>177</v>
      </c>
      <c r="B187" s="198" t="s">
        <v>187</v>
      </c>
      <c r="C187" s="133" t="s">
        <v>68</v>
      </c>
      <c r="D187" s="133" t="s">
        <v>431</v>
      </c>
      <c r="E187" s="133" t="s">
        <v>422</v>
      </c>
      <c r="F187" s="133" t="s">
        <v>423</v>
      </c>
      <c r="G187" s="134">
        <v>841745.04</v>
      </c>
    </row>
    <row r="188" spans="1:7" ht="14.25">
      <c r="A188" s="46">
        <v>178</v>
      </c>
      <c r="B188" s="198" t="s">
        <v>197</v>
      </c>
      <c r="C188" s="133" t="s">
        <v>68</v>
      </c>
      <c r="D188" s="133" t="s">
        <v>486</v>
      </c>
      <c r="E188" s="133" t="s">
        <v>422</v>
      </c>
      <c r="F188" s="133" t="s">
        <v>423</v>
      </c>
      <c r="G188" s="134">
        <v>841745.04</v>
      </c>
    </row>
    <row r="189" spans="1:7" ht="28.5">
      <c r="A189" s="46">
        <v>179</v>
      </c>
      <c r="B189" s="199" t="s">
        <v>498</v>
      </c>
      <c r="C189" s="135" t="s">
        <v>68</v>
      </c>
      <c r="D189" s="135" t="s">
        <v>486</v>
      </c>
      <c r="E189" s="135" t="s">
        <v>347</v>
      </c>
      <c r="F189" s="135" t="s">
        <v>423</v>
      </c>
      <c r="G189" s="134">
        <v>841745.04</v>
      </c>
    </row>
    <row r="190" spans="1:7" ht="14.25">
      <c r="A190" s="46">
        <v>180</v>
      </c>
      <c r="B190" s="199" t="s">
        <v>474</v>
      </c>
      <c r="C190" s="135" t="s">
        <v>68</v>
      </c>
      <c r="D190" s="135" t="s">
        <v>486</v>
      </c>
      <c r="E190" s="135" t="s">
        <v>351</v>
      </c>
      <c r="F190" s="135" t="s">
        <v>423</v>
      </c>
      <c r="G190" s="134">
        <v>725012.04</v>
      </c>
    </row>
    <row r="191" spans="1:7" ht="42.75">
      <c r="A191" s="46">
        <v>181</v>
      </c>
      <c r="B191" s="199" t="s">
        <v>145</v>
      </c>
      <c r="C191" s="135" t="s">
        <v>68</v>
      </c>
      <c r="D191" s="135" t="s">
        <v>486</v>
      </c>
      <c r="E191" s="135" t="s">
        <v>28</v>
      </c>
      <c r="F191" s="135" t="s">
        <v>423</v>
      </c>
      <c r="G191" s="134">
        <v>725012.04</v>
      </c>
    </row>
    <row r="192" spans="1:7" ht="14.25">
      <c r="A192" s="46">
        <v>182</v>
      </c>
      <c r="B192" s="199" t="s">
        <v>194</v>
      </c>
      <c r="C192" s="135" t="s">
        <v>68</v>
      </c>
      <c r="D192" s="135" t="s">
        <v>486</v>
      </c>
      <c r="E192" s="135" t="s">
        <v>28</v>
      </c>
      <c r="F192" s="135" t="s">
        <v>432</v>
      </c>
      <c r="G192" s="134">
        <v>725012.04</v>
      </c>
    </row>
    <row r="193" spans="1:7" ht="28.5">
      <c r="A193" s="46">
        <v>183</v>
      </c>
      <c r="B193" s="199" t="s">
        <v>475</v>
      </c>
      <c r="C193" s="135" t="s">
        <v>68</v>
      </c>
      <c r="D193" s="135" t="s">
        <v>486</v>
      </c>
      <c r="E193" s="135" t="s">
        <v>348</v>
      </c>
      <c r="F193" s="135" t="s">
        <v>423</v>
      </c>
      <c r="G193" s="134">
        <v>116733</v>
      </c>
    </row>
    <row r="194" spans="1:7" ht="28.5">
      <c r="A194" s="46">
        <v>184</v>
      </c>
      <c r="B194" s="199" t="s">
        <v>198</v>
      </c>
      <c r="C194" s="135" t="s">
        <v>68</v>
      </c>
      <c r="D194" s="135" t="s">
        <v>486</v>
      </c>
      <c r="E194" s="135" t="s">
        <v>69</v>
      </c>
      <c r="F194" s="135" t="s">
        <v>423</v>
      </c>
      <c r="G194" s="134">
        <v>116733</v>
      </c>
    </row>
    <row r="195" spans="1:7" ht="14.25">
      <c r="A195" s="46">
        <v>185</v>
      </c>
      <c r="B195" s="199" t="s">
        <v>194</v>
      </c>
      <c r="C195" s="135" t="s">
        <v>68</v>
      </c>
      <c r="D195" s="135" t="s">
        <v>486</v>
      </c>
      <c r="E195" s="135" t="s">
        <v>69</v>
      </c>
      <c r="F195" s="135" t="s">
        <v>432</v>
      </c>
      <c r="G195" s="134">
        <v>116733</v>
      </c>
    </row>
    <row r="196" spans="1:7" ht="14.25">
      <c r="A196" s="46">
        <v>186</v>
      </c>
      <c r="B196" s="198" t="s">
        <v>200</v>
      </c>
      <c r="C196" s="133" t="s">
        <v>68</v>
      </c>
      <c r="D196" s="133" t="s">
        <v>70</v>
      </c>
      <c r="E196" s="133" t="s">
        <v>422</v>
      </c>
      <c r="F196" s="133" t="s">
        <v>423</v>
      </c>
      <c r="G196" s="154">
        <v>994613.96</v>
      </c>
    </row>
    <row r="197" spans="1:7" ht="14.25">
      <c r="A197" s="46">
        <v>187</v>
      </c>
      <c r="B197" s="198" t="s">
        <v>201</v>
      </c>
      <c r="C197" s="133" t="s">
        <v>68</v>
      </c>
      <c r="D197" s="133" t="s">
        <v>71</v>
      </c>
      <c r="E197" s="133" t="s">
        <v>422</v>
      </c>
      <c r="F197" s="133" t="s">
        <v>423</v>
      </c>
      <c r="G197" s="154">
        <v>634200.96</v>
      </c>
    </row>
    <row r="198" spans="1:7" ht="28.5">
      <c r="A198" s="46">
        <v>188</v>
      </c>
      <c r="B198" s="199" t="s">
        <v>498</v>
      </c>
      <c r="C198" s="135" t="s">
        <v>68</v>
      </c>
      <c r="D198" s="135" t="s">
        <v>71</v>
      </c>
      <c r="E198" s="135" t="s">
        <v>347</v>
      </c>
      <c r="F198" s="135" t="s">
        <v>423</v>
      </c>
      <c r="G198" s="154">
        <v>634200.96</v>
      </c>
    </row>
    <row r="199" spans="1:7" ht="14.25">
      <c r="A199" s="46">
        <v>189</v>
      </c>
      <c r="B199" s="199" t="s">
        <v>474</v>
      </c>
      <c r="C199" s="135" t="s">
        <v>68</v>
      </c>
      <c r="D199" s="135" t="s">
        <v>71</v>
      </c>
      <c r="E199" s="135" t="s">
        <v>351</v>
      </c>
      <c r="F199" s="135" t="s">
        <v>423</v>
      </c>
      <c r="G199" s="154">
        <v>634200.96</v>
      </c>
    </row>
    <row r="200" spans="1:7" ht="18" customHeight="1">
      <c r="A200" s="46">
        <v>190</v>
      </c>
      <c r="B200" s="199" t="s">
        <v>202</v>
      </c>
      <c r="C200" s="135" t="s">
        <v>68</v>
      </c>
      <c r="D200" s="135" t="s">
        <v>71</v>
      </c>
      <c r="E200" s="135" t="s">
        <v>72</v>
      </c>
      <c r="F200" s="135" t="s">
        <v>423</v>
      </c>
      <c r="G200" s="154">
        <v>1090167.08</v>
      </c>
    </row>
    <row r="201" spans="1:7" ht="14.25">
      <c r="A201" s="46">
        <v>191</v>
      </c>
      <c r="B201" s="199" t="s">
        <v>191</v>
      </c>
      <c r="C201" s="135" t="s">
        <v>68</v>
      </c>
      <c r="D201" s="135" t="s">
        <v>71</v>
      </c>
      <c r="E201" s="135" t="s">
        <v>72</v>
      </c>
      <c r="F201" s="135" t="s">
        <v>428</v>
      </c>
      <c r="G201" s="154">
        <v>1090167.08</v>
      </c>
    </row>
    <row r="202" spans="1:7" ht="85.5">
      <c r="A202" s="46">
        <v>192</v>
      </c>
      <c r="B202" s="199" t="s">
        <v>203</v>
      </c>
      <c r="C202" s="135" t="s">
        <v>68</v>
      </c>
      <c r="D202" s="135" t="s">
        <v>71</v>
      </c>
      <c r="E202" s="135" t="s">
        <v>73</v>
      </c>
      <c r="F202" s="135" t="s">
        <v>423</v>
      </c>
      <c r="G202" s="154">
        <v>60000</v>
      </c>
    </row>
    <row r="203" spans="1:7" ht="14.25">
      <c r="A203" s="46">
        <v>193</v>
      </c>
      <c r="B203" s="199" t="s">
        <v>191</v>
      </c>
      <c r="C203" s="135" t="s">
        <v>68</v>
      </c>
      <c r="D203" s="135" t="s">
        <v>71</v>
      </c>
      <c r="E203" s="135" t="s">
        <v>73</v>
      </c>
      <c r="F203" s="135" t="s">
        <v>428</v>
      </c>
      <c r="G203" s="154">
        <v>60000</v>
      </c>
    </row>
    <row r="204" spans="1:7" ht="134.25" customHeight="1">
      <c r="A204" s="46">
        <v>194</v>
      </c>
      <c r="B204" s="199" t="s">
        <v>204</v>
      </c>
      <c r="C204" s="135" t="s">
        <v>68</v>
      </c>
      <c r="D204" s="135" t="s">
        <v>71</v>
      </c>
      <c r="E204" s="135" t="s">
        <v>74</v>
      </c>
      <c r="F204" s="135" t="s">
        <v>423</v>
      </c>
      <c r="G204" s="154">
        <v>23045.92</v>
      </c>
    </row>
    <row r="205" spans="1:7" ht="14.25">
      <c r="A205" s="46">
        <v>195</v>
      </c>
      <c r="B205" s="199" t="s">
        <v>191</v>
      </c>
      <c r="C205" s="135" t="s">
        <v>68</v>
      </c>
      <c r="D205" s="135" t="s">
        <v>71</v>
      </c>
      <c r="E205" s="135" t="s">
        <v>74</v>
      </c>
      <c r="F205" s="135" t="s">
        <v>428</v>
      </c>
      <c r="G205" s="154">
        <v>23045.92</v>
      </c>
    </row>
    <row r="206" spans="1:7" ht="33" customHeight="1">
      <c r="A206" s="46">
        <v>196</v>
      </c>
      <c r="B206" s="199" t="s">
        <v>205</v>
      </c>
      <c r="C206" s="135" t="s">
        <v>68</v>
      </c>
      <c r="D206" s="135" t="s">
        <v>71</v>
      </c>
      <c r="E206" s="135" t="s">
        <v>75</v>
      </c>
      <c r="F206" s="135" t="s">
        <v>423</v>
      </c>
      <c r="G206" s="154">
        <v>186000</v>
      </c>
    </row>
    <row r="207" spans="1:7" ht="18" customHeight="1">
      <c r="A207" s="46">
        <v>197</v>
      </c>
      <c r="B207" s="199" t="s">
        <v>191</v>
      </c>
      <c r="C207" s="135" t="s">
        <v>68</v>
      </c>
      <c r="D207" s="135" t="s">
        <v>71</v>
      </c>
      <c r="E207" s="135" t="s">
        <v>75</v>
      </c>
      <c r="F207" s="135" t="s">
        <v>428</v>
      </c>
      <c r="G207" s="154">
        <v>186000</v>
      </c>
    </row>
    <row r="208" spans="1:7" ht="42.75">
      <c r="A208" s="46">
        <v>198</v>
      </c>
      <c r="B208" s="199" t="s">
        <v>145</v>
      </c>
      <c r="C208" s="135" t="s">
        <v>68</v>
      </c>
      <c r="D208" s="135" t="s">
        <v>71</v>
      </c>
      <c r="E208" s="135" t="s">
        <v>28</v>
      </c>
      <c r="F208" s="135" t="s">
        <v>423</v>
      </c>
      <c r="G208" s="154">
        <v>-725012.04</v>
      </c>
    </row>
    <row r="209" spans="1:7" ht="14.25">
      <c r="A209" s="46">
        <v>199</v>
      </c>
      <c r="B209" s="199" t="s">
        <v>191</v>
      </c>
      <c r="C209" s="135" t="s">
        <v>68</v>
      </c>
      <c r="D209" s="135" t="s">
        <v>71</v>
      </c>
      <c r="E209" s="135" t="s">
        <v>28</v>
      </c>
      <c r="F209" s="135" t="s">
        <v>428</v>
      </c>
      <c r="G209" s="154">
        <v>-1129452.04</v>
      </c>
    </row>
    <row r="210" spans="1:7" ht="14.25">
      <c r="A210" s="46">
        <v>200</v>
      </c>
      <c r="B210" s="199" t="s">
        <v>194</v>
      </c>
      <c r="C210" s="135" t="s">
        <v>68</v>
      </c>
      <c r="D210" s="135" t="s">
        <v>71</v>
      </c>
      <c r="E210" s="135" t="s">
        <v>28</v>
      </c>
      <c r="F210" s="135" t="s">
        <v>432</v>
      </c>
      <c r="G210" s="154">
        <v>404440</v>
      </c>
    </row>
    <row r="211" spans="1:7" ht="28.5">
      <c r="A211" s="46">
        <v>201</v>
      </c>
      <c r="B211" s="198" t="s">
        <v>206</v>
      </c>
      <c r="C211" s="133" t="s">
        <v>68</v>
      </c>
      <c r="D211" s="133" t="s">
        <v>76</v>
      </c>
      <c r="E211" s="133" t="s">
        <v>422</v>
      </c>
      <c r="F211" s="133" t="s">
        <v>423</v>
      </c>
      <c r="G211" s="134">
        <v>360413</v>
      </c>
    </row>
    <row r="212" spans="1:7" ht="28.5">
      <c r="A212" s="46">
        <v>202</v>
      </c>
      <c r="B212" s="199" t="s">
        <v>498</v>
      </c>
      <c r="C212" s="135" t="s">
        <v>68</v>
      </c>
      <c r="D212" s="135" t="s">
        <v>76</v>
      </c>
      <c r="E212" s="135" t="s">
        <v>347</v>
      </c>
      <c r="F212" s="135" t="s">
        <v>423</v>
      </c>
      <c r="G212" s="134">
        <v>360413</v>
      </c>
    </row>
    <row r="213" spans="1:7" ht="44.25" customHeight="1">
      <c r="A213" s="46">
        <v>203</v>
      </c>
      <c r="B213" s="199" t="s">
        <v>499</v>
      </c>
      <c r="C213" s="135" t="s">
        <v>68</v>
      </c>
      <c r="D213" s="135" t="s">
        <v>76</v>
      </c>
      <c r="E213" s="135" t="s">
        <v>352</v>
      </c>
      <c r="F213" s="135" t="s">
        <v>423</v>
      </c>
      <c r="G213" s="134">
        <v>360413</v>
      </c>
    </row>
    <row r="214" spans="1:7" ht="42.75">
      <c r="A214" s="46">
        <v>204</v>
      </c>
      <c r="B214" s="199" t="s">
        <v>207</v>
      </c>
      <c r="C214" s="135" t="s">
        <v>68</v>
      </c>
      <c r="D214" s="135" t="s">
        <v>76</v>
      </c>
      <c r="E214" s="135" t="s">
        <v>77</v>
      </c>
      <c r="F214" s="135" t="s">
        <v>423</v>
      </c>
      <c r="G214" s="134">
        <v>95000</v>
      </c>
    </row>
    <row r="215" spans="1:7" ht="28.5">
      <c r="A215" s="46">
        <v>205</v>
      </c>
      <c r="B215" s="199" t="s">
        <v>143</v>
      </c>
      <c r="C215" s="135" t="s">
        <v>68</v>
      </c>
      <c r="D215" s="135" t="s">
        <v>76</v>
      </c>
      <c r="E215" s="135" t="s">
        <v>77</v>
      </c>
      <c r="F215" s="135" t="s">
        <v>425</v>
      </c>
      <c r="G215" s="134">
        <v>95000</v>
      </c>
    </row>
    <row r="216" spans="1:7" ht="42.75">
      <c r="A216" s="145">
        <v>206</v>
      </c>
      <c r="B216" s="199" t="s">
        <v>208</v>
      </c>
      <c r="C216" s="136" t="s">
        <v>68</v>
      </c>
      <c r="D216" s="136" t="s">
        <v>76</v>
      </c>
      <c r="E216" s="136" t="s">
        <v>78</v>
      </c>
      <c r="F216" s="136" t="s">
        <v>423</v>
      </c>
      <c r="G216" s="134">
        <v>265413</v>
      </c>
    </row>
    <row r="217" spans="1:7" ht="14.25">
      <c r="A217" s="46">
        <v>207</v>
      </c>
      <c r="B217" s="204" t="s">
        <v>191</v>
      </c>
      <c r="C217" s="137" t="s">
        <v>68</v>
      </c>
      <c r="D217" s="137" t="s">
        <v>76</v>
      </c>
      <c r="E217" s="137" t="s">
        <v>78</v>
      </c>
      <c r="F217" s="137" t="s">
        <v>428</v>
      </c>
      <c r="G217" s="138">
        <v>265413</v>
      </c>
    </row>
    <row r="218" spans="1:7" ht="18.75" customHeight="1">
      <c r="A218" s="46">
        <v>208</v>
      </c>
      <c r="B218" s="155" t="s">
        <v>460</v>
      </c>
      <c r="C218" s="173"/>
      <c r="D218" s="173"/>
      <c r="E218" s="173"/>
      <c r="F218" s="173"/>
      <c r="G218" s="139">
        <v>67517067.29</v>
      </c>
    </row>
    <row r="220" spans="2:7" ht="15" customHeight="1">
      <c r="B220" s="192" t="s">
        <v>438</v>
      </c>
      <c r="C220" s="192"/>
      <c r="D220" s="192"/>
      <c r="E220" s="191"/>
      <c r="F220" s="191"/>
      <c r="G220" s="191"/>
    </row>
    <row r="221" spans="2:7" ht="19.5" customHeight="1">
      <c r="B221" s="192" t="s">
        <v>439</v>
      </c>
      <c r="C221" s="192"/>
      <c r="D221" s="192"/>
      <c r="E221" s="191"/>
      <c r="F221" s="191"/>
      <c r="G221" s="191"/>
    </row>
    <row r="222" spans="2:7" ht="13.5" customHeight="1">
      <c r="B222" s="193"/>
      <c r="C222" s="193"/>
      <c r="D222" s="193"/>
      <c r="E222" s="191"/>
      <c r="F222" s="191"/>
      <c r="G222" s="191"/>
    </row>
    <row r="223" spans="2:7" ht="15.75" customHeight="1">
      <c r="B223" s="193" t="s">
        <v>441</v>
      </c>
      <c r="C223" s="193"/>
      <c r="D223" s="195" t="s">
        <v>440</v>
      </c>
      <c r="E223" s="195"/>
      <c r="F223" s="195"/>
      <c r="G223" s="195"/>
    </row>
  </sheetData>
  <sheetProtection/>
  <autoFilter ref="A10:G218"/>
  <mergeCells count="8">
    <mergeCell ref="D223:G223"/>
    <mergeCell ref="B218:F218"/>
    <mergeCell ref="C2:G2"/>
    <mergeCell ref="C3:G3"/>
    <mergeCell ref="C4:G4"/>
    <mergeCell ref="C5:H5"/>
    <mergeCell ref="C6:G6"/>
    <mergeCell ref="C7:G7"/>
  </mergeCells>
  <printOptions/>
  <pageMargins left="0.7874015748031497" right="0.3937007874015748" top="0.393700787401574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375" style="19" customWidth="1"/>
    <col min="2" max="2" width="40.875" style="19" customWidth="1"/>
    <col min="3" max="3" width="7.25390625" style="19" customWidth="1"/>
    <col min="4" max="4" width="9.00390625" style="19" customWidth="1"/>
    <col min="5" max="5" width="10.75390625" style="19" customWidth="1"/>
    <col min="6" max="6" width="7.00390625" style="19" customWidth="1"/>
    <col min="7" max="7" width="13.75390625" style="19" customWidth="1"/>
    <col min="8" max="8" width="10.375" style="19" customWidth="1"/>
    <col min="9" max="16384" width="9.125" style="19" customWidth="1"/>
  </cols>
  <sheetData>
    <row r="1" ht="17.25" customHeight="1">
      <c r="D1" s="50" t="s">
        <v>544</v>
      </c>
    </row>
    <row r="2" ht="17.25" customHeight="1">
      <c r="D2" s="19" t="s">
        <v>332</v>
      </c>
    </row>
    <row r="3" spans="1:4" ht="16.5" customHeight="1">
      <c r="A3" s="86"/>
      <c r="D3" s="19" t="s">
        <v>329</v>
      </c>
    </row>
    <row r="4" spans="1:4" ht="16.5" customHeight="1">
      <c r="A4" s="86"/>
      <c r="D4" s="19" t="s">
        <v>384</v>
      </c>
    </row>
    <row r="5" spans="1:4" ht="14.25" customHeight="1">
      <c r="A5" s="86"/>
      <c r="D5" s="19" t="s">
        <v>118</v>
      </c>
    </row>
    <row r="6" spans="1:4" ht="18" customHeight="1">
      <c r="A6" s="86"/>
      <c r="D6" s="79" t="s">
        <v>119</v>
      </c>
    </row>
    <row r="7" spans="1:6" ht="14.25" customHeight="1">
      <c r="A7" s="86"/>
      <c r="B7" s="80"/>
      <c r="C7" s="80"/>
      <c r="D7" s="19" t="s">
        <v>122</v>
      </c>
      <c r="E7" s="80"/>
      <c r="F7" s="80"/>
    </row>
    <row r="8" spans="1:7" ht="26.25" customHeight="1" thickBot="1">
      <c r="A8" s="86"/>
      <c r="B8" s="210" t="s">
        <v>265</v>
      </c>
      <c r="C8" s="87"/>
      <c r="D8" s="88"/>
      <c r="E8" s="87"/>
      <c r="F8" s="87"/>
      <c r="G8" s="50"/>
    </row>
    <row r="9" spans="1:6" ht="15" hidden="1" thickBot="1">
      <c r="A9" s="86"/>
      <c r="C9" s="79"/>
      <c r="E9" s="79"/>
      <c r="F9" s="79"/>
    </row>
    <row r="10" spans="1:8" ht="85.5">
      <c r="A10" s="148" t="s">
        <v>361</v>
      </c>
      <c r="B10" s="149" t="s">
        <v>451</v>
      </c>
      <c r="C10" s="84" t="s">
        <v>462</v>
      </c>
      <c r="D10" s="84" t="s">
        <v>358</v>
      </c>
      <c r="E10" s="84" t="s">
        <v>359</v>
      </c>
      <c r="F10" s="84" t="s">
        <v>360</v>
      </c>
      <c r="G10" s="85" t="s">
        <v>263</v>
      </c>
      <c r="H10" s="83" t="s">
        <v>264</v>
      </c>
    </row>
    <row r="11" spans="1:8" ht="28.5">
      <c r="A11" s="46">
        <v>1</v>
      </c>
      <c r="B11" s="198" t="s">
        <v>239</v>
      </c>
      <c r="C11" s="133" t="s">
        <v>436</v>
      </c>
      <c r="D11" s="133" t="s">
        <v>435</v>
      </c>
      <c r="E11" s="133" t="s">
        <v>422</v>
      </c>
      <c r="F11" s="133" t="s">
        <v>423</v>
      </c>
      <c r="G11" s="134">
        <v>40935528.36</v>
      </c>
      <c r="H11" s="134">
        <v>12866000</v>
      </c>
    </row>
    <row r="12" spans="1:8" ht="28.5">
      <c r="A12" s="46">
        <v>2</v>
      </c>
      <c r="B12" s="198" t="s">
        <v>139</v>
      </c>
      <c r="C12" s="133" t="s">
        <v>436</v>
      </c>
      <c r="D12" s="133" t="s">
        <v>421</v>
      </c>
      <c r="E12" s="133" t="s">
        <v>422</v>
      </c>
      <c r="F12" s="133" t="s">
        <v>423</v>
      </c>
      <c r="G12" s="134">
        <v>-100000</v>
      </c>
      <c r="H12" s="134">
        <v>-100000</v>
      </c>
    </row>
    <row r="13" spans="1:8" ht="16.5" customHeight="1">
      <c r="A13" s="46">
        <v>3</v>
      </c>
      <c r="B13" s="198" t="s">
        <v>144</v>
      </c>
      <c r="C13" s="133" t="s">
        <v>436</v>
      </c>
      <c r="D13" s="133" t="s">
        <v>427</v>
      </c>
      <c r="E13" s="133" t="s">
        <v>422</v>
      </c>
      <c r="F13" s="133" t="s">
        <v>423</v>
      </c>
      <c r="G13" s="134">
        <v>-100000</v>
      </c>
      <c r="H13" s="134">
        <v>-100000</v>
      </c>
    </row>
    <row r="14" spans="1:8" ht="16.5" customHeight="1">
      <c r="A14" s="46">
        <v>4</v>
      </c>
      <c r="B14" s="199" t="s">
        <v>141</v>
      </c>
      <c r="C14" s="135" t="s">
        <v>436</v>
      </c>
      <c r="D14" s="135" t="s">
        <v>427</v>
      </c>
      <c r="E14" s="135" t="s">
        <v>424</v>
      </c>
      <c r="F14" s="135" t="s">
        <v>423</v>
      </c>
      <c r="G14" s="134">
        <v>-100000</v>
      </c>
      <c r="H14" s="134">
        <v>-100000</v>
      </c>
    </row>
    <row r="15" spans="1:8" ht="42.75">
      <c r="A15" s="46">
        <v>5</v>
      </c>
      <c r="B15" s="199" t="s">
        <v>148</v>
      </c>
      <c r="C15" s="135" t="s">
        <v>436</v>
      </c>
      <c r="D15" s="135" t="s">
        <v>427</v>
      </c>
      <c r="E15" s="135" t="s">
        <v>30</v>
      </c>
      <c r="F15" s="135" t="s">
        <v>423</v>
      </c>
      <c r="G15" s="134">
        <v>-100000</v>
      </c>
      <c r="H15" s="134">
        <v>-100000</v>
      </c>
    </row>
    <row r="16" spans="1:8" ht="27.75" customHeight="1">
      <c r="A16" s="46">
        <v>6</v>
      </c>
      <c r="B16" s="199" t="s">
        <v>149</v>
      </c>
      <c r="C16" s="135" t="s">
        <v>436</v>
      </c>
      <c r="D16" s="135" t="s">
        <v>427</v>
      </c>
      <c r="E16" s="135" t="s">
        <v>30</v>
      </c>
      <c r="F16" s="135" t="s">
        <v>31</v>
      </c>
      <c r="G16" s="134">
        <v>-100000</v>
      </c>
      <c r="H16" s="134">
        <v>-100000</v>
      </c>
    </row>
    <row r="17" spans="1:8" ht="28.5">
      <c r="A17" s="46">
        <v>7</v>
      </c>
      <c r="B17" s="198" t="s">
        <v>168</v>
      </c>
      <c r="C17" s="133" t="s">
        <v>436</v>
      </c>
      <c r="D17" s="133" t="s">
        <v>511</v>
      </c>
      <c r="E17" s="133" t="s">
        <v>422</v>
      </c>
      <c r="F17" s="133" t="s">
        <v>423</v>
      </c>
      <c r="G17" s="134">
        <v>30434328.36</v>
      </c>
      <c r="H17" s="134">
        <v>0</v>
      </c>
    </row>
    <row r="18" spans="1:8" ht="14.25">
      <c r="A18" s="46">
        <v>8</v>
      </c>
      <c r="B18" s="198" t="s">
        <v>171</v>
      </c>
      <c r="C18" s="133" t="s">
        <v>436</v>
      </c>
      <c r="D18" s="133" t="s">
        <v>512</v>
      </c>
      <c r="E18" s="133" t="s">
        <v>422</v>
      </c>
      <c r="F18" s="133" t="s">
        <v>423</v>
      </c>
      <c r="G18" s="134">
        <v>30434328.36</v>
      </c>
      <c r="H18" s="134">
        <v>0</v>
      </c>
    </row>
    <row r="19" spans="1:8" ht="28.5">
      <c r="A19" s="46">
        <v>9</v>
      </c>
      <c r="B19" s="199" t="s">
        <v>492</v>
      </c>
      <c r="C19" s="135" t="s">
        <v>436</v>
      </c>
      <c r="D19" s="135" t="s">
        <v>512</v>
      </c>
      <c r="E19" s="135" t="s">
        <v>376</v>
      </c>
      <c r="F19" s="135" t="s">
        <v>423</v>
      </c>
      <c r="G19" s="134">
        <v>31956130</v>
      </c>
      <c r="H19" s="134">
        <v>0</v>
      </c>
    </row>
    <row r="20" spans="1:8" ht="42.75">
      <c r="A20" s="46">
        <v>10</v>
      </c>
      <c r="B20" s="199" t="s">
        <v>277</v>
      </c>
      <c r="C20" s="135" t="s">
        <v>436</v>
      </c>
      <c r="D20" s="135" t="s">
        <v>512</v>
      </c>
      <c r="E20" s="135" t="s">
        <v>44</v>
      </c>
      <c r="F20" s="135" t="s">
        <v>423</v>
      </c>
      <c r="G20" s="134">
        <v>31956130</v>
      </c>
      <c r="H20" s="134">
        <v>0</v>
      </c>
    </row>
    <row r="21" spans="1:8" ht="45" customHeight="1">
      <c r="A21" s="46">
        <v>11</v>
      </c>
      <c r="B21" s="199" t="s">
        <v>230</v>
      </c>
      <c r="C21" s="135" t="s">
        <v>436</v>
      </c>
      <c r="D21" s="135" t="s">
        <v>512</v>
      </c>
      <c r="E21" s="135" t="s">
        <v>45</v>
      </c>
      <c r="F21" s="135" t="s">
        <v>423</v>
      </c>
      <c r="G21" s="134">
        <v>31956130</v>
      </c>
      <c r="H21" s="134">
        <v>0</v>
      </c>
    </row>
    <row r="22" spans="1:8" ht="14.25">
      <c r="A22" s="46">
        <v>12</v>
      </c>
      <c r="B22" s="199" t="s">
        <v>147</v>
      </c>
      <c r="C22" s="135" t="s">
        <v>436</v>
      </c>
      <c r="D22" s="135" t="s">
        <v>512</v>
      </c>
      <c r="E22" s="135" t="s">
        <v>45</v>
      </c>
      <c r="F22" s="135" t="s">
        <v>430</v>
      </c>
      <c r="G22" s="134">
        <v>31956130</v>
      </c>
      <c r="H22" s="134">
        <v>0</v>
      </c>
    </row>
    <row r="23" spans="1:8" ht="57">
      <c r="A23" s="46">
        <v>13</v>
      </c>
      <c r="B23" s="199" t="s">
        <v>493</v>
      </c>
      <c r="C23" s="135" t="s">
        <v>436</v>
      </c>
      <c r="D23" s="135" t="s">
        <v>512</v>
      </c>
      <c r="E23" s="135" t="s">
        <v>378</v>
      </c>
      <c r="F23" s="135" t="s">
        <v>423</v>
      </c>
      <c r="G23" s="134">
        <v>-1521801.64</v>
      </c>
      <c r="H23" s="134">
        <v>0</v>
      </c>
    </row>
    <row r="24" spans="1:8" ht="28.5">
      <c r="A24" s="46">
        <v>14</v>
      </c>
      <c r="B24" s="199" t="s">
        <v>469</v>
      </c>
      <c r="C24" s="135" t="s">
        <v>436</v>
      </c>
      <c r="D24" s="135" t="s">
        <v>512</v>
      </c>
      <c r="E24" s="135" t="s">
        <v>341</v>
      </c>
      <c r="F24" s="135" t="s">
        <v>423</v>
      </c>
      <c r="G24" s="134">
        <v>-1521801.64</v>
      </c>
      <c r="H24" s="134">
        <v>0</v>
      </c>
    </row>
    <row r="25" spans="1:8" ht="71.25">
      <c r="A25" s="46">
        <v>15</v>
      </c>
      <c r="B25" s="199" t="s">
        <v>179</v>
      </c>
      <c r="C25" s="135" t="s">
        <v>436</v>
      </c>
      <c r="D25" s="135" t="s">
        <v>512</v>
      </c>
      <c r="E25" s="135" t="s">
        <v>513</v>
      </c>
      <c r="F25" s="135" t="s">
        <v>423</v>
      </c>
      <c r="G25" s="134">
        <v>-1521801.64</v>
      </c>
      <c r="H25" s="134">
        <v>0</v>
      </c>
    </row>
    <row r="26" spans="1:8" ht="14.25">
      <c r="A26" s="46">
        <v>16</v>
      </c>
      <c r="B26" s="199" t="s">
        <v>147</v>
      </c>
      <c r="C26" s="135" t="s">
        <v>436</v>
      </c>
      <c r="D26" s="135" t="s">
        <v>512</v>
      </c>
      <c r="E26" s="135" t="s">
        <v>513</v>
      </c>
      <c r="F26" s="135" t="s">
        <v>430</v>
      </c>
      <c r="G26" s="134">
        <v>-1521801.64</v>
      </c>
      <c r="H26" s="134">
        <v>0</v>
      </c>
    </row>
    <row r="27" spans="1:8" ht="14.25">
      <c r="A27" s="46">
        <v>17</v>
      </c>
      <c r="B27" s="198" t="s">
        <v>209</v>
      </c>
      <c r="C27" s="133" t="s">
        <v>436</v>
      </c>
      <c r="D27" s="133" t="s">
        <v>450</v>
      </c>
      <c r="E27" s="133" t="s">
        <v>422</v>
      </c>
      <c r="F27" s="133" t="s">
        <v>423</v>
      </c>
      <c r="G27" s="134">
        <v>10601200</v>
      </c>
      <c r="H27" s="134">
        <v>12966000</v>
      </c>
    </row>
    <row r="28" spans="1:8" ht="14.25">
      <c r="A28" s="46">
        <v>18</v>
      </c>
      <c r="B28" s="198" t="s">
        <v>210</v>
      </c>
      <c r="C28" s="133" t="s">
        <v>436</v>
      </c>
      <c r="D28" s="133" t="s">
        <v>55</v>
      </c>
      <c r="E28" s="133" t="s">
        <v>422</v>
      </c>
      <c r="F28" s="133" t="s">
        <v>423</v>
      </c>
      <c r="G28" s="134">
        <v>10501200</v>
      </c>
      <c r="H28" s="134">
        <v>12866000</v>
      </c>
    </row>
    <row r="29" spans="1:8" ht="28.5">
      <c r="A29" s="46">
        <v>19</v>
      </c>
      <c r="B29" s="199" t="s">
        <v>492</v>
      </c>
      <c r="C29" s="135" t="s">
        <v>436</v>
      </c>
      <c r="D29" s="135" t="s">
        <v>55</v>
      </c>
      <c r="E29" s="135" t="s">
        <v>376</v>
      </c>
      <c r="F29" s="135" t="s">
        <v>423</v>
      </c>
      <c r="G29" s="134">
        <v>10501200</v>
      </c>
      <c r="H29" s="134">
        <v>12866000</v>
      </c>
    </row>
    <row r="30" spans="1:8" ht="42.75">
      <c r="A30" s="46">
        <v>20</v>
      </c>
      <c r="B30" s="199" t="s">
        <v>277</v>
      </c>
      <c r="C30" s="135" t="s">
        <v>436</v>
      </c>
      <c r="D30" s="135" t="s">
        <v>55</v>
      </c>
      <c r="E30" s="135" t="s">
        <v>44</v>
      </c>
      <c r="F30" s="135" t="s">
        <v>423</v>
      </c>
      <c r="G30" s="134">
        <v>10501200</v>
      </c>
      <c r="H30" s="134">
        <v>12866000</v>
      </c>
    </row>
    <row r="31" spans="1:8" ht="28.5">
      <c r="A31" s="46">
        <v>21</v>
      </c>
      <c r="B31" s="199" t="s">
        <v>211</v>
      </c>
      <c r="C31" s="135" t="s">
        <v>436</v>
      </c>
      <c r="D31" s="135" t="s">
        <v>55</v>
      </c>
      <c r="E31" s="135" t="s">
        <v>56</v>
      </c>
      <c r="F31" s="135" t="s">
        <v>423</v>
      </c>
      <c r="G31" s="134">
        <v>-2000000</v>
      </c>
      <c r="H31" s="134">
        <v>-2500000</v>
      </c>
    </row>
    <row r="32" spans="1:8" ht="29.25" customHeight="1">
      <c r="A32" s="46">
        <v>22</v>
      </c>
      <c r="B32" s="199" t="s">
        <v>149</v>
      </c>
      <c r="C32" s="135" t="s">
        <v>436</v>
      </c>
      <c r="D32" s="135" t="s">
        <v>55</v>
      </c>
      <c r="E32" s="135" t="s">
        <v>56</v>
      </c>
      <c r="F32" s="135" t="s">
        <v>31</v>
      </c>
      <c r="G32" s="134">
        <v>-2000000</v>
      </c>
      <c r="H32" s="134">
        <v>-2500000</v>
      </c>
    </row>
    <row r="33" spans="1:8" ht="28.5">
      <c r="A33" s="46">
        <v>23</v>
      </c>
      <c r="B33" s="199" t="s">
        <v>211</v>
      </c>
      <c r="C33" s="135" t="s">
        <v>436</v>
      </c>
      <c r="D33" s="135" t="s">
        <v>55</v>
      </c>
      <c r="E33" s="135" t="s">
        <v>57</v>
      </c>
      <c r="F33" s="135" t="s">
        <v>423</v>
      </c>
      <c r="G33" s="134">
        <v>8491200</v>
      </c>
      <c r="H33" s="134">
        <v>5076800</v>
      </c>
    </row>
    <row r="34" spans="1:8" ht="33" customHeight="1">
      <c r="A34" s="46">
        <v>24</v>
      </c>
      <c r="B34" s="199" t="s">
        <v>149</v>
      </c>
      <c r="C34" s="135" t="s">
        <v>436</v>
      </c>
      <c r="D34" s="135" t="s">
        <v>55</v>
      </c>
      <c r="E34" s="135" t="s">
        <v>57</v>
      </c>
      <c r="F34" s="135" t="s">
        <v>31</v>
      </c>
      <c r="G34" s="134">
        <v>8491200</v>
      </c>
      <c r="H34" s="134">
        <v>5076800</v>
      </c>
    </row>
    <row r="35" spans="1:8" ht="57">
      <c r="A35" s="46">
        <v>25</v>
      </c>
      <c r="B35" s="199" t="s">
        <v>212</v>
      </c>
      <c r="C35" s="135" t="s">
        <v>436</v>
      </c>
      <c r="D35" s="135" t="s">
        <v>55</v>
      </c>
      <c r="E35" s="135" t="s">
        <v>58</v>
      </c>
      <c r="F35" s="135" t="s">
        <v>423</v>
      </c>
      <c r="G35" s="134">
        <v>2410000</v>
      </c>
      <c r="H35" s="134">
        <v>9289200</v>
      </c>
    </row>
    <row r="36" spans="1:8" ht="33" customHeight="1">
      <c r="A36" s="46">
        <v>26</v>
      </c>
      <c r="B36" s="199" t="s">
        <v>149</v>
      </c>
      <c r="C36" s="135" t="s">
        <v>436</v>
      </c>
      <c r="D36" s="135" t="s">
        <v>55</v>
      </c>
      <c r="E36" s="135" t="s">
        <v>58</v>
      </c>
      <c r="F36" s="135" t="s">
        <v>31</v>
      </c>
      <c r="G36" s="134">
        <v>2410000</v>
      </c>
      <c r="H36" s="134">
        <v>9289200</v>
      </c>
    </row>
    <row r="37" spans="1:8" ht="57">
      <c r="A37" s="46">
        <v>27</v>
      </c>
      <c r="B37" s="199" t="s">
        <v>213</v>
      </c>
      <c r="C37" s="135" t="s">
        <v>436</v>
      </c>
      <c r="D37" s="135" t="s">
        <v>55</v>
      </c>
      <c r="E37" s="135" t="s">
        <v>59</v>
      </c>
      <c r="F37" s="135" t="s">
        <v>423</v>
      </c>
      <c r="G37" s="134">
        <v>1600000</v>
      </c>
      <c r="H37" s="134">
        <v>1000000</v>
      </c>
    </row>
    <row r="38" spans="1:8" ht="30.75" customHeight="1">
      <c r="A38" s="46">
        <v>28</v>
      </c>
      <c r="B38" s="199" t="s">
        <v>149</v>
      </c>
      <c r="C38" s="135" t="s">
        <v>436</v>
      </c>
      <c r="D38" s="135" t="s">
        <v>55</v>
      </c>
      <c r="E38" s="135" t="s">
        <v>59</v>
      </c>
      <c r="F38" s="135" t="s">
        <v>31</v>
      </c>
      <c r="G38" s="134">
        <v>1600000</v>
      </c>
      <c r="H38" s="134">
        <v>1000000</v>
      </c>
    </row>
    <row r="39" spans="1:8" ht="28.5">
      <c r="A39" s="46">
        <v>29</v>
      </c>
      <c r="B39" s="198" t="s">
        <v>214</v>
      </c>
      <c r="C39" s="133" t="s">
        <v>436</v>
      </c>
      <c r="D39" s="133" t="s">
        <v>459</v>
      </c>
      <c r="E39" s="133" t="s">
        <v>422</v>
      </c>
      <c r="F39" s="133" t="s">
        <v>423</v>
      </c>
      <c r="G39" s="134">
        <v>100000</v>
      </c>
      <c r="H39" s="134">
        <v>100000</v>
      </c>
    </row>
    <row r="40" spans="1:8" ht="42.75">
      <c r="A40" s="46">
        <v>30</v>
      </c>
      <c r="B40" s="199" t="s">
        <v>215</v>
      </c>
      <c r="C40" s="135" t="s">
        <v>436</v>
      </c>
      <c r="D40" s="135" t="s">
        <v>459</v>
      </c>
      <c r="E40" s="135" t="s">
        <v>337</v>
      </c>
      <c r="F40" s="135" t="s">
        <v>423</v>
      </c>
      <c r="G40" s="134">
        <v>100000</v>
      </c>
      <c r="H40" s="134">
        <v>100000</v>
      </c>
    </row>
    <row r="41" spans="1:8" ht="71.25">
      <c r="A41" s="46">
        <v>31</v>
      </c>
      <c r="B41" s="199" t="s">
        <v>247</v>
      </c>
      <c r="C41" s="135" t="s">
        <v>436</v>
      </c>
      <c r="D41" s="135" t="s">
        <v>459</v>
      </c>
      <c r="E41" s="135" t="s">
        <v>354</v>
      </c>
      <c r="F41" s="135" t="s">
        <v>423</v>
      </c>
      <c r="G41" s="134">
        <v>100000</v>
      </c>
      <c r="H41" s="134">
        <v>100000</v>
      </c>
    </row>
    <row r="42" spans="1:8" ht="57">
      <c r="A42" s="46">
        <v>32</v>
      </c>
      <c r="B42" s="199" t="s">
        <v>218</v>
      </c>
      <c r="C42" s="135" t="s">
        <v>436</v>
      </c>
      <c r="D42" s="135" t="s">
        <v>459</v>
      </c>
      <c r="E42" s="135" t="s">
        <v>60</v>
      </c>
      <c r="F42" s="135" t="s">
        <v>423</v>
      </c>
      <c r="G42" s="134">
        <v>-159000</v>
      </c>
      <c r="H42" s="134">
        <v>-159000</v>
      </c>
    </row>
    <row r="43" spans="1:8" ht="42.75">
      <c r="A43" s="46">
        <v>33</v>
      </c>
      <c r="B43" s="199" t="s">
        <v>143</v>
      </c>
      <c r="C43" s="135" t="s">
        <v>436</v>
      </c>
      <c r="D43" s="135" t="s">
        <v>459</v>
      </c>
      <c r="E43" s="135" t="s">
        <v>60</v>
      </c>
      <c r="F43" s="135" t="s">
        <v>425</v>
      </c>
      <c r="G43" s="134">
        <v>-159000</v>
      </c>
      <c r="H43" s="134">
        <v>-159000</v>
      </c>
    </row>
    <row r="44" spans="1:8" ht="28.5">
      <c r="A44" s="46">
        <v>34</v>
      </c>
      <c r="B44" s="199" t="s">
        <v>232</v>
      </c>
      <c r="C44" s="135" t="s">
        <v>436</v>
      </c>
      <c r="D44" s="135" t="s">
        <v>459</v>
      </c>
      <c r="E44" s="135" t="s">
        <v>61</v>
      </c>
      <c r="F44" s="135" t="s">
        <v>423</v>
      </c>
      <c r="G44" s="134">
        <v>-160000</v>
      </c>
      <c r="H44" s="134">
        <v>-160000</v>
      </c>
    </row>
    <row r="45" spans="1:8" ht="14.25">
      <c r="A45" s="46">
        <v>35</v>
      </c>
      <c r="B45" s="199" t="s">
        <v>220</v>
      </c>
      <c r="C45" s="135" t="s">
        <v>436</v>
      </c>
      <c r="D45" s="135" t="s">
        <v>459</v>
      </c>
      <c r="E45" s="135" t="s">
        <v>61</v>
      </c>
      <c r="F45" s="135" t="s">
        <v>62</v>
      </c>
      <c r="G45" s="134">
        <v>-160000</v>
      </c>
      <c r="H45" s="134">
        <v>-160000</v>
      </c>
    </row>
    <row r="46" spans="1:8" ht="28.5">
      <c r="A46" s="46">
        <v>36</v>
      </c>
      <c r="B46" s="199" t="s">
        <v>221</v>
      </c>
      <c r="C46" s="135" t="s">
        <v>436</v>
      </c>
      <c r="D46" s="135" t="s">
        <v>459</v>
      </c>
      <c r="E46" s="135" t="s">
        <v>63</v>
      </c>
      <c r="F46" s="135" t="s">
        <v>423</v>
      </c>
      <c r="G46" s="134">
        <v>-31000</v>
      </c>
      <c r="H46" s="134">
        <v>-31000</v>
      </c>
    </row>
    <row r="47" spans="1:8" ht="42.75">
      <c r="A47" s="46">
        <v>37</v>
      </c>
      <c r="B47" s="199" t="s">
        <v>143</v>
      </c>
      <c r="C47" s="135" t="s">
        <v>436</v>
      </c>
      <c r="D47" s="135" t="s">
        <v>459</v>
      </c>
      <c r="E47" s="135" t="s">
        <v>63</v>
      </c>
      <c r="F47" s="135" t="s">
        <v>425</v>
      </c>
      <c r="G47" s="134">
        <v>-31000</v>
      </c>
      <c r="H47" s="134">
        <v>-31000</v>
      </c>
    </row>
    <row r="48" spans="1:8" ht="71.25">
      <c r="A48" s="145">
        <v>38</v>
      </c>
      <c r="B48" s="199" t="s">
        <v>248</v>
      </c>
      <c r="C48" s="136" t="s">
        <v>436</v>
      </c>
      <c r="D48" s="136" t="s">
        <v>459</v>
      </c>
      <c r="E48" s="136" t="s">
        <v>54</v>
      </c>
      <c r="F48" s="136" t="s">
        <v>423</v>
      </c>
      <c r="G48" s="134">
        <v>450000</v>
      </c>
      <c r="H48" s="134">
        <v>450000</v>
      </c>
    </row>
    <row r="49" spans="1:8" ht="42.75">
      <c r="A49" s="46">
        <v>39</v>
      </c>
      <c r="B49" s="204" t="s">
        <v>223</v>
      </c>
      <c r="C49" s="137" t="s">
        <v>436</v>
      </c>
      <c r="D49" s="137" t="s">
        <v>459</v>
      </c>
      <c r="E49" s="137" t="s">
        <v>54</v>
      </c>
      <c r="F49" s="137" t="s">
        <v>483</v>
      </c>
      <c r="G49" s="138">
        <v>450000</v>
      </c>
      <c r="H49" s="134">
        <v>450000</v>
      </c>
    </row>
    <row r="50" spans="1:8" ht="14.25">
      <c r="A50" s="46">
        <v>40</v>
      </c>
      <c r="B50" s="155" t="s">
        <v>460</v>
      </c>
      <c r="C50" s="173"/>
      <c r="D50" s="173"/>
      <c r="E50" s="173"/>
      <c r="F50" s="173"/>
      <c r="G50" s="139">
        <v>40935528.36</v>
      </c>
      <c r="H50" s="144">
        <v>12866000</v>
      </c>
    </row>
    <row r="54" spans="2:8" ht="15">
      <c r="B54" s="192" t="s">
        <v>245</v>
      </c>
      <c r="C54" s="192"/>
      <c r="D54" s="192"/>
      <c r="E54" s="191"/>
      <c r="F54" s="191"/>
      <c r="G54" s="191"/>
      <c r="H54" s="191"/>
    </row>
    <row r="55" spans="2:8" ht="15">
      <c r="B55" s="192" t="s">
        <v>246</v>
      </c>
      <c r="C55" s="192"/>
      <c r="D55" s="192"/>
      <c r="E55" s="211"/>
      <c r="F55" s="211"/>
      <c r="G55" s="211"/>
      <c r="H55" s="211"/>
    </row>
    <row r="56" spans="2:8" ht="15">
      <c r="B56" s="193"/>
      <c r="C56" s="193"/>
      <c r="D56" s="193"/>
      <c r="E56" s="191"/>
      <c r="F56" s="191"/>
      <c r="G56" s="191"/>
      <c r="H56" s="191"/>
    </row>
    <row r="57" spans="2:8" ht="15">
      <c r="B57" s="193" t="s">
        <v>506</v>
      </c>
      <c r="C57" s="193"/>
      <c r="D57" s="195" t="s">
        <v>440</v>
      </c>
      <c r="E57" s="195"/>
      <c r="F57" s="195"/>
      <c r="G57" s="195"/>
      <c r="H57" s="195"/>
    </row>
  </sheetData>
  <sheetProtection/>
  <autoFilter ref="A10:H50"/>
  <mergeCells count="2">
    <mergeCell ref="B50:F50"/>
    <mergeCell ref="D57:H5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.375" style="19" customWidth="1"/>
    <col min="2" max="2" width="56.875" style="19" customWidth="1"/>
    <col min="3" max="3" width="14.125" style="19" customWidth="1"/>
    <col min="4" max="4" width="26.00390625" style="19" customWidth="1"/>
    <col min="5" max="16384" width="9.125" style="19" customWidth="1"/>
  </cols>
  <sheetData>
    <row r="1" ht="14.25">
      <c r="C1" s="50" t="s">
        <v>510</v>
      </c>
    </row>
    <row r="2" ht="14.25">
      <c r="C2" s="19" t="s">
        <v>133</v>
      </c>
    </row>
    <row r="3" ht="14.25">
      <c r="C3" s="19" t="s">
        <v>249</v>
      </c>
    </row>
    <row r="4" ht="14.25">
      <c r="C4" s="19" t="s">
        <v>384</v>
      </c>
    </row>
    <row r="5" spans="1:3" ht="14.25">
      <c r="A5" s="86"/>
      <c r="C5" s="19" t="s">
        <v>250</v>
      </c>
    </row>
    <row r="6" spans="1:3" ht="14.25">
      <c r="A6" s="86"/>
      <c r="C6" s="79" t="s">
        <v>137</v>
      </c>
    </row>
    <row r="7" spans="1:3" ht="14.25">
      <c r="A7" s="86"/>
      <c r="C7" s="19" t="s">
        <v>251</v>
      </c>
    </row>
    <row r="8" ht="14.25">
      <c r="A8" s="86"/>
    </row>
    <row r="9" spans="1:4" ht="14.25">
      <c r="A9" s="86"/>
      <c r="B9" s="80"/>
      <c r="C9" s="79"/>
      <c r="D9" s="80"/>
    </row>
    <row r="10" spans="1:4" ht="15">
      <c r="A10" s="86"/>
      <c r="B10" s="212" t="s">
        <v>301</v>
      </c>
      <c r="C10" s="212"/>
      <c r="D10" s="212"/>
    </row>
    <row r="11" spans="1:4" ht="14.25" hidden="1">
      <c r="A11" s="86"/>
      <c r="D11" s="79"/>
    </row>
    <row r="12" spans="1:4" ht="114">
      <c r="A12" s="89" t="s">
        <v>361</v>
      </c>
      <c r="B12" s="150" t="s">
        <v>362</v>
      </c>
      <c r="C12" s="150" t="s">
        <v>359</v>
      </c>
      <c r="D12" s="151" t="s">
        <v>363</v>
      </c>
    </row>
    <row r="13" spans="1:4" ht="71.25">
      <c r="A13" s="46">
        <v>1</v>
      </c>
      <c r="B13" s="198" t="s">
        <v>270</v>
      </c>
      <c r="C13" s="133" t="s">
        <v>367</v>
      </c>
      <c r="D13" s="134">
        <v>1041000</v>
      </c>
    </row>
    <row r="14" spans="1:4" ht="42.75">
      <c r="A14" s="46">
        <v>2</v>
      </c>
      <c r="B14" s="199" t="s">
        <v>488</v>
      </c>
      <c r="C14" s="133" t="s">
        <v>368</v>
      </c>
      <c r="D14" s="134">
        <v>1041000</v>
      </c>
    </row>
    <row r="15" spans="1:4" ht="45.75" customHeight="1">
      <c r="A15" s="46">
        <v>3</v>
      </c>
      <c r="B15" s="198" t="s">
        <v>271</v>
      </c>
      <c r="C15" s="133" t="s">
        <v>369</v>
      </c>
      <c r="D15" s="134">
        <v>3643150</v>
      </c>
    </row>
    <row r="16" spans="1:4" ht="42.75">
      <c r="A16" s="46">
        <v>4</v>
      </c>
      <c r="B16" s="198" t="s">
        <v>272</v>
      </c>
      <c r="C16" s="133" t="s">
        <v>372</v>
      </c>
      <c r="D16" s="134">
        <v>14628329</v>
      </c>
    </row>
    <row r="17" spans="1:4" ht="42.75">
      <c r="A17" s="46">
        <v>5</v>
      </c>
      <c r="B17" s="199" t="s">
        <v>273</v>
      </c>
      <c r="C17" s="133" t="s">
        <v>374</v>
      </c>
      <c r="D17" s="134">
        <v>6563979</v>
      </c>
    </row>
    <row r="18" spans="1:4" ht="63.75" customHeight="1">
      <c r="A18" s="46">
        <v>6</v>
      </c>
      <c r="B18" s="199" t="s">
        <v>463</v>
      </c>
      <c r="C18" s="133" t="s">
        <v>373</v>
      </c>
      <c r="D18" s="134">
        <v>7671350</v>
      </c>
    </row>
    <row r="19" spans="1:4" ht="28.5">
      <c r="A19" s="46">
        <v>7</v>
      </c>
      <c r="B19" s="199" t="s">
        <v>274</v>
      </c>
      <c r="C19" s="133" t="s">
        <v>380</v>
      </c>
      <c r="D19" s="134">
        <v>63000</v>
      </c>
    </row>
    <row r="20" spans="1:4" ht="30.75" customHeight="1">
      <c r="A20" s="46">
        <v>8</v>
      </c>
      <c r="B20" s="199" t="s">
        <v>491</v>
      </c>
      <c r="C20" s="133" t="s">
        <v>375</v>
      </c>
      <c r="D20" s="134">
        <v>330000</v>
      </c>
    </row>
    <row r="21" spans="1:4" ht="32.25" customHeight="1">
      <c r="A21" s="46">
        <v>9</v>
      </c>
      <c r="B21" s="198" t="s">
        <v>275</v>
      </c>
      <c r="C21" s="133" t="s">
        <v>376</v>
      </c>
      <c r="D21" s="134">
        <v>26168800</v>
      </c>
    </row>
    <row r="22" spans="1:4" ht="42.75">
      <c r="A22" s="46">
        <v>10</v>
      </c>
      <c r="B22" s="199" t="s">
        <v>276</v>
      </c>
      <c r="C22" s="133" t="s">
        <v>334</v>
      </c>
      <c r="D22" s="134">
        <v>515000</v>
      </c>
    </row>
    <row r="23" spans="1:4" ht="45.75" customHeight="1">
      <c r="A23" s="46">
        <v>11</v>
      </c>
      <c r="B23" s="199" t="s">
        <v>465</v>
      </c>
      <c r="C23" s="133" t="s">
        <v>377</v>
      </c>
      <c r="D23" s="134">
        <v>1409000</v>
      </c>
    </row>
    <row r="24" spans="1:4" ht="27.75" customHeight="1">
      <c r="A24" s="46">
        <v>12</v>
      </c>
      <c r="B24" s="199" t="s">
        <v>277</v>
      </c>
      <c r="C24" s="133" t="s">
        <v>44</v>
      </c>
      <c r="D24" s="134">
        <v>24244800</v>
      </c>
    </row>
    <row r="25" spans="1:4" ht="45.75" customHeight="1">
      <c r="A25" s="46">
        <v>13</v>
      </c>
      <c r="B25" s="198" t="s">
        <v>278</v>
      </c>
      <c r="C25" s="133" t="s">
        <v>378</v>
      </c>
      <c r="D25" s="134">
        <v>125550475.95</v>
      </c>
    </row>
    <row r="26" spans="1:4" ht="48" customHeight="1">
      <c r="A26" s="46">
        <v>14</v>
      </c>
      <c r="B26" s="199" t="s">
        <v>252</v>
      </c>
      <c r="C26" s="133" t="s">
        <v>339</v>
      </c>
      <c r="D26" s="134">
        <v>12717728</v>
      </c>
    </row>
    <row r="27" spans="1:4" ht="33.75" customHeight="1">
      <c r="A27" s="46">
        <v>15</v>
      </c>
      <c r="B27" s="199" t="s">
        <v>279</v>
      </c>
      <c r="C27" s="133" t="s">
        <v>340</v>
      </c>
      <c r="D27" s="134">
        <v>63162447.35</v>
      </c>
    </row>
    <row r="28" spans="1:4" ht="34.5" customHeight="1">
      <c r="A28" s="46">
        <v>16</v>
      </c>
      <c r="B28" s="199" t="s">
        <v>468</v>
      </c>
      <c r="C28" s="133" t="s">
        <v>336</v>
      </c>
      <c r="D28" s="134">
        <v>319333.38</v>
      </c>
    </row>
    <row r="29" spans="1:4" ht="32.25" customHeight="1">
      <c r="A29" s="46">
        <v>17</v>
      </c>
      <c r="B29" s="199" t="s">
        <v>469</v>
      </c>
      <c r="C29" s="133" t="s">
        <v>341</v>
      </c>
      <c r="D29" s="134">
        <v>5869170.68</v>
      </c>
    </row>
    <row r="30" spans="1:4" ht="47.25" customHeight="1">
      <c r="A30" s="46">
        <v>18</v>
      </c>
      <c r="B30" s="199" t="s">
        <v>470</v>
      </c>
      <c r="C30" s="133" t="s">
        <v>342</v>
      </c>
      <c r="D30" s="134">
        <v>18897514</v>
      </c>
    </row>
    <row r="31" spans="1:4" ht="42.75">
      <c r="A31" s="46">
        <v>19</v>
      </c>
      <c r="B31" s="199" t="s">
        <v>280</v>
      </c>
      <c r="C31" s="133" t="s">
        <v>379</v>
      </c>
      <c r="D31" s="134">
        <v>24584282.54</v>
      </c>
    </row>
    <row r="32" spans="1:4" ht="27.75" customHeight="1">
      <c r="A32" s="46">
        <v>20</v>
      </c>
      <c r="B32" s="198" t="s">
        <v>281</v>
      </c>
      <c r="C32" s="133" t="s">
        <v>381</v>
      </c>
      <c r="D32" s="134">
        <v>112747664.08</v>
      </c>
    </row>
    <row r="33" spans="1:4" ht="43.5" customHeight="1">
      <c r="A33" s="46">
        <v>21</v>
      </c>
      <c r="B33" s="199" t="s">
        <v>495</v>
      </c>
      <c r="C33" s="133" t="s">
        <v>383</v>
      </c>
      <c r="D33" s="134">
        <v>74725919</v>
      </c>
    </row>
    <row r="34" spans="1:4" ht="42.75">
      <c r="A34" s="46">
        <v>22</v>
      </c>
      <c r="B34" s="199" t="s">
        <v>282</v>
      </c>
      <c r="C34" s="133" t="s">
        <v>382</v>
      </c>
      <c r="D34" s="134">
        <v>38021745.08</v>
      </c>
    </row>
    <row r="35" spans="1:4" ht="30" customHeight="1">
      <c r="A35" s="46">
        <v>23</v>
      </c>
      <c r="B35" s="198" t="s">
        <v>283</v>
      </c>
      <c r="C35" s="133" t="s">
        <v>337</v>
      </c>
      <c r="D35" s="134">
        <v>103474125</v>
      </c>
    </row>
    <row r="36" spans="1:4" ht="71.25">
      <c r="A36" s="46">
        <v>24</v>
      </c>
      <c r="B36" s="199" t="s">
        <v>496</v>
      </c>
      <c r="C36" s="133" t="s">
        <v>338</v>
      </c>
      <c r="D36" s="134">
        <v>1800000</v>
      </c>
    </row>
    <row r="37" spans="1:4" ht="57">
      <c r="A37" s="46">
        <v>25</v>
      </c>
      <c r="B37" s="199" t="s">
        <v>284</v>
      </c>
      <c r="C37" s="133" t="s">
        <v>353</v>
      </c>
      <c r="D37" s="134">
        <v>101221000</v>
      </c>
    </row>
    <row r="38" spans="1:4" ht="57">
      <c r="A38" s="46">
        <v>26</v>
      </c>
      <c r="B38" s="199" t="s">
        <v>285</v>
      </c>
      <c r="C38" s="133" t="s">
        <v>354</v>
      </c>
      <c r="D38" s="134">
        <v>453125</v>
      </c>
    </row>
    <row r="39" spans="1:4" ht="42.75">
      <c r="A39" s="46">
        <v>27</v>
      </c>
      <c r="B39" s="198" t="s">
        <v>286</v>
      </c>
      <c r="C39" s="133" t="s">
        <v>335</v>
      </c>
      <c r="D39" s="134">
        <v>3281000</v>
      </c>
    </row>
    <row r="40" spans="1:4" ht="27.75" customHeight="1">
      <c r="A40" s="46">
        <v>28</v>
      </c>
      <c r="B40" s="198" t="s">
        <v>287</v>
      </c>
      <c r="C40" s="133" t="s">
        <v>343</v>
      </c>
      <c r="D40" s="134">
        <v>822008290</v>
      </c>
    </row>
    <row r="41" spans="1:4" ht="28.5">
      <c r="A41" s="46">
        <v>29</v>
      </c>
      <c r="B41" s="199" t="s">
        <v>472</v>
      </c>
      <c r="C41" s="133" t="s">
        <v>344</v>
      </c>
      <c r="D41" s="134">
        <v>217322358</v>
      </c>
    </row>
    <row r="42" spans="1:4" ht="27.75" customHeight="1">
      <c r="A42" s="46">
        <v>30</v>
      </c>
      <c r="B42" s="199" t="s">
        <v>288</v>
      </c>
      <c r="C42" s="133" t="s">
        <v>345</v>
      </c>
      <c r="D42" s="134">
        <v>528147192</v>
      </c>
    </row>
    <row r="43" spans="1:4" ht="57">
      <c r="A43" s="46">
        <v>31</v>
      </c>
      <c r="B43" s="199" t="s">
        <v>497</v>
      </c>
      <c r="C43" s="133" t="s">
        <v>346</v>
      </c>
      <c r="D43" s="134">
        <v>50776500</v>
      </c>
    </row>
    <row r="44" spans="1:4" ht="28.5">
      <c r="A44" s="46">
        <v>32</v>
      </c>
      <c r="B44" s="199" t="s">
        <v>289</v>
      </c>
      <c r="C44" s="133" t="s">
        <v>290</v>
      </c>
      <c r="D44" s="134">
        <v>1500000</v>
      </c>
    </row>
    <row r="45" spans="1:4" ht="39.75" customHeight="1">
      <c r="A45" s="46">
        <v>33</v>
      </c>
      <c r="B45" s="199" t="s">
        <v>291</v>
      </c>
      <c r="C45" s="133" t="s">
        <v>487</v>
      </c>
      <c r="D45" s="134">
        <v>24262240</v>
      </c>
    </row>
    <row r="46" spans="1:4" ht="27.75" customHeight="1">
      <c r="A46" s="46">
        <v>34</v>
      </c>
      <c r="B46" s="198" t="s">
        <v>498</v>
      </c>
      <c r="C46" s="133" t="s">
        <v>347</v>
      </c>
      <c r="D46" s="134">
        <v>220577389</v>
      </c>
    </row>
    <row r="47" spans="1:4" ht="15" customHeight="1">
      <c r="A47" s="46">
        <v>35</v>
      </c>
      <c r="B47" s="199" t="s">
        <v>474</v>
      </c>
      <c r="C47" s="133" t="s">
        <v>351</v>
      </c>
      <c r="D47" s="134">
        <v>163430873</v>
      </c>
    </row>
    <row r="48" spans="1:4" ht="28.5">
      <c r="A48" s="46">
        <v>36</v>
      </c>
      <c r="B48" s="199" t="s">
        <v>475</v>
      </c>
      <c r="C48" s="133" t="s">
        <v>348</v>
      </c>
      <c r="D48" s="134">
        <v>23316733</v>
      </c>
    </row>
    <row r="49" spans="1:4" ht="42.75">
      <c r="A49" s="46">
        <v>37</v>
      </c>
      <c r="B49" s="199" t="s">
        <v>292</v>
      </c>
      <c r="C49" s="133" t="s">
        <v>352</v>
      </c>
      <c r="D49" s="134">
        <v>33829783</v>
      </c>
    </row>
    <row r="50" spans="1:4" ht="42.75">
      <c r="A50" s="46">
        <v>38</v>
      </c>
      <c r="B50" s="198" t="s">
        <v>293</v>
      </c>
      <c r="C50" s="133" t="s">
        <v>370</v>
      </c>
      <c r="D50" s="134">
        <v>10288430</v>
      </c>
    </row>
    <row r="51" spans="1:4" ht="27.75" customHeight="1">
      <c r="A51" s="46">
        <v>39</v>
      </c>
      <c r="B51" s="199" t="s">
        <v>476</v>
      </c>
      <c r="C51" s="133" t="s">
        <v>355</v>
      </c>
      <c r="D51" s="134">
        <v>896000</v>
      </c>
    </row>
    <row r="52" spans="1:4" ht="28.5">
      <c r="A52" s="46">
        <v>40</v>
      </c>
      <c r="B52" s="199" t="s">
        <v>477</v>
      </c>
      <c r="C52" s="133" t="s">
        <v>349</v>
      </c>
      <c r="D52" s="134">
        <v>2356530</v>
      </c>
    </row>
    <row r="53" spans="1:4" ht="27.75" customHeight="1">
      <c r="A53" s="46">
        <v>41</v>
      </c>
      <c r="B53" s="199" t="s">
        <v>294</v>
      </c>
      <c r="C53" s="133" t="s">
        <v>371</v>
      </c>
      <c r="D53" s="134">
        <v>403000</v>
      </c>
    </row>
    <row r="54" spans="1:4" ht="42.75">
      <c r="A54" s="46">
        <v>42</v>
      </c>
      <c r="B54" s="199" t="s">
        <v>295</v>
      </c>
      <c r="C54" s="133" t="s">
        <v>350</v>
      </c>
      <c r="D54" s="134">
        <v>6632900</v>
      </c>
    </row>
    <row r="55" spans="1:4" ht="42.75">
      <c r="A55" s="46">
        <v>43</v>
      </c>
      <c r="B55" s="198" t="s">
        <v>296</v>
      </c>
      <c r="C55" s="133" t="s">
        <v>364</v>
      </c>
      <c r="D55" s="134">
        <v>13756022</v>
      </c>
    </row>
    <row r="56" spans="1:4" ht="15" customHeight="1">
      <c r="A56" s="46">
        <v>44</v>
      </c>
      <c r="B56" s="199" t="s">
        <v>479</v>
      </c>
      <c r="C56" s="133" t="s">
        <v>356</v>
      </c>
      <c r="D56" s="134">
        <v>105000</v>
      </c>
    </row>
    <row r="57" spans="1:4" ht="71.25">
      <c r="A57" s="46">
        <v>45</v>
      </c>
      <c r="B57" s="199" t="s">
        <v>502</v>
      </c>
      <c r="C57" s="133" t="s">
        <v>365</v>
      </c>
      <c r="D57" s="134">
        <v>11840798</v>
      </c>
    </row>
    <row r="58" spans="1:4" ht="57">
      <c r="A58" s="46">
        <v>46</v>
      </c>
      <c r="B58" s="199" t="s">
        <v>480</v>
      </c>
      <c r="C58" s="133" t="s">
        <v>366</v>
      </c>
      <c r="D58" s="134">
        <v>1810224</v>
      </c>
    </row>
    <row r="59" spans="1:4" ht="57">
      <c r="A59" s="46">
        <v>47</v>
      </c>
      <c r="B59" s="198" t="s">
        <v>297</v>
      </c>
      <c r="C59" s="133" t="s">
        <v>387</v>
      </c>
      <c r="D59" s="134">
        <v>11650000</v>
      </c>
    </row>
    <row r="60" spans="1:4" ht="42.75">
      <c r="A60" s="46">
        <v>48</v>
      </c>
      <c r="B60" s="198" t="s">
        <v>298</v>
      </c>
      <c r="C60" s="146" t="s">
        <v>457</v>
      </c>
      <c r="D60" s="134">
        <v>33040906</v>
      </c>
    </row>
    <row r="61" spans="1:4" ht="57">
      <c r="A61" s="46">
        <v>49</v>
      </c>
      <c r="B61" s="203" t="s">
        <v>299</v>
      </c>
      <c r="C61" s="147" t="s">
        <v>300</v>
      </c>
      <c r="D61" s="134">
        <v>315000</v>
      </c>
    </row>
    <row r="62" spans="2:4" ht="14.25">
      <c r="B62" s="155" t="s">
        <v>460</v>
      </c>
      <c r="C62" s="173"/>
      <c r="D62" s="144">
        <v>1502170581.03</v>
      </c>
    </row>
    <row r="63" spans="2:4" ht="14.25">
      <c r="B63" s="156"/>
      <c r="C63" s="156"/>
      <c r="D63" s="156"/>
    </row>
    <row r="64" spans="2:4" ht="14.25">
      <c r="B64" s="49"/>
      <c r="C64" s="49"/>
      <c r="D64" s="49"/>
    </row>
    <row r="65" spans="2:4" ht="15">
      <c r="B65" s="192" t="s">
        <v>253</v>
      </c>
      <c r="C65" s="192"/>
      <c r="D65" s="192"/>
    </row>
    <row r="66" spans="2:4" ht="15">
      <c r="B66" s="190" t="s">
        <v>530</v>
      </c>
      <c r="C66" s="190"/>
      <c r="D66" s="190"/>
    </row>
    <row r="67" spans="2:4" ht="15">
      <c r="B67" s="193"/>
      <c r="C67" s="193"/>
      <c r="D67" s="193"/>
    </row>
    <row r="68" spans="2:4" ht="15">
      <c r="B68" s="193" t="s">
        <v>228</v>
      </c>
      <c r="C68" s="193"/>
      <c r="D68" s="194" t="s">
        <v>440</v>
      </c>
    </row>
    <row r="69" spans="2:4" ht="15">
      <c r="B69" s="191"/>
      <c r="C69" s="191"/>
      <c r="D69" s="191"/>
    </row>
  </sheetData>
  <sheetProtection/>
  <mergeCells count="4">
    <mergeCell ref="B10:D10"/>
    <mergeCell ref="B63:D63"/>
    <mergeCell ref="B66:D66"/>
    <mergeCell ref="B62:C62"/>
  </mergeCells>
  <printOptions/>
  <pageMargins left="0.7480314960629921" right="0.3937007874015748" top="0.3937007874015748" bottom="0.3937007874015748" header="0.15748031496062992" footer="0.1574803149606299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52">
      <selection activeCell="J73" sqref="J73"/>
    </sheetView>
  </sheetViews>
  <sheetFormatPr defaultColWidth="9.00390625" defaultRowHeight="12.75"/>
  <cols>
    <col min="1" max="1" width="5.375" style="19" customWidth="1"/>
    <col min="2" max="2" width="48.625" style="19" customWidth="1"/>
    <col min="3" max="3" width="14.125" style="19" customWidth="1"/>
    <col min="4" max="4" width="17.375" style="19" customWidth="1"/>
    <col min="5" max="5" width="18.375" style="19" customWidth="1"/>
    <col min="6" max="16384" width="9.125" style="19" customWidth="1"/>
  </cols>
  <sheetData>
    <row r="1" ht="14.25">
      <c r="C1" s="50" t="s">
        <v>545</v>
      </c>
    </row>
    <row r="2" ht="14.25">
      <c r="C2" s="19" t="s">
        <v>332</v>
      </c>
    </row>
    <row r="3" ht="14.25">
      <c r="C3" s="19" t="s">
        <v>330</v>
      </c>
    </row>
    <row r="4" ht="14.25">
      <c r="C4" s="19" t="s">
        <v>384</v>
      </c>
    </row>
    <row r="5" spans="1:3" ht="14.25">
      <c r="A5" s="86"/>
      <c r="C5" s="19" t="s">
        <v>118</v>
      </c>
    </row>
    <row r="6" spans="1:3" ht="14.25">
      <c r="A6" s="86"/>
      <c r="C6" s="79" t="s">
        <v>119</v>
      </c>
    </row>
    <row r="7" spans="1:3" ht="14.25">
      <c r="A7" s="86"/>
      <c r="C7" s="19" t="s">
        <v>266</v>
      </c>
    </row>
    <row r="8" spans="1:4" ht="1.5" customHeight="1">
      <c r="A8" s="86"/>
      <c r="B8" s="80"/>
      <c r="C8" s="79"/>
      <c r="D8" s="80"/>
    </row>
    <row r="9" spans="1:4" ht="42.75" customHeight="1">
      <c r="A9" s="86"/>
      <c r="B9" s="212" t="s">
        <v>267</v>
      </c>
      <c r="C9" s="212"/>
      <c r="D9" s="212"/>
    </row>
    <row r="10" spans="1:4" ht="3.75" customHeight="1">
      <c r="A10" s="86"/>
      <c r="D10" s="79"/>
    </row>
    <row r="11" spans="1:5" ht="142.5">
      <c r="A11" s="89" t="s">
        <v>361</v>
      </c>
      <c r="B11" s="150" t="s">
        <v>362</v>
      </c>
      <c r="C11" s="150" t="s">
        <v>359</v>
      </c>
      <c r="D11" s="152" t="s">
        <v>268</v>
      </c>
      <c r="E11" s="152" t="s">
        <v>269</v>
      </c>
    </row>
    <row r="12" spans="1:5" ht="76.5" customHeight="1">
      <c r="A12" s="46">
        <v>1</v>
      </c>
      <c r="B12" s="198" t="s">
        <v>270</v>
      </c>
      <c r="C12" s="133" t="s">
        <v>367</v>
      </c>
      <c r="D12" s="134">
        <v>1041000</v>
      </c>
      <c r="E12" s="134">
        <v>1041000</v>
      </c>
    </row>
    <row r="13" spans="1:5" ht="44.25" customHeight="1">
      <c r="A13" s="46">
        <v>2</v>
      </c>
      <c r="B13" s="199" t="s">
        <v>302</v>
      </c>
      <c r="C13" s="133" t="s">
        <v>368</v>
      </c>
      <c r="D13" s="134">
        <v>1041000</v>
      </c>
      <c r="E13" s="134">
        <v>1041000</v>
      </c>
    </row>
    <row r="14" spans="1:5" ht="57">
      <c r="A14" s="46">
        <v>3</v>
      </c>
      <c r="B14" s="198" t="s">
        <v>489</v>
      </c>
      <c r="C14" s="133" t="s">
        <v>369</v>
      </c>
      <c r="D14" s="134">
        <v>2150000</v>
      </c>
      <c r="E14" s="134">
        <v>2150000</v>
      </c>
    </row>
    <row r="15" spans="1:5" ht="42.75">
      <c r="A15" s="46">
        <v>4</v>
      </c>
      <c r="B15" s="198" t="s">
        <v>490</v>
      </c>
      <c r="C15" s="133" t="s">
        <v>372</v>
      </c>
      <c r="D15" s="134">
        <v>14628329</v>
      </c>
      <c r="E15" s="134">
        <v>14628329</v>
      </c>
    </row>
    <row r="16" spans="1:5" ht="42.75" customHeight="1">
      <c r="A16" s="46">
        <v>5</v>
      </c>
      <c r="B16" s="199" t="s">
        <v>273</v>
      </c>
      <c r="C16" s="133" t="s">
        <v>374</v>
      </c>
      <c r="D16" s="134">
        <v>6563979</v>
      </c>
      <c r="E16" s="134">
        <v>6563979</v>
      </c>
    </row>
    <row r="17" spans="1:5" ht="71.25">
      <c r="A17" s="46">
        <v>6</v>
      </c>
      <c r="B17" s="199" t="s">
        <v>303</v>
      </c>
      <c r="C17" s="133" t="s">
        <v>373</v>
      </c>
      <c r="D17" s="134">
        <v>7671350</v>
      </c>
      <c r="E17" s="134">
        <v>7671350</v>
      </c>
    </row>
    <row r="18" spans="1:5" ht="28.5">
      <c r="A18" s="46">
        <v>7</v>
      </c>
      <c r="B18" s="199" t="s">
        <v>464</v>
      </c>
      <c r="C18" s="133" t="s">
        <v>380</v>
      </c>
      <c r="D18" s="134">
        <v>63000</v>
      </c>
      <c r="E18" s="134">
        <v>63000</v>
      </c>
    </row>
    <row r="19" spans="1:5" ht="42.75">
      <c r="A19" s="46">
        <v>8</v>
      </c>
      <c r="B19" s="199" t="s">
        <v>254</v>
      </c>
      <c r="C19" s="133" t="s">
        <v>375</v>
      </c>
      <c r="D19" s="134">
        <v>330000</v>
      </c>
      <c r="E19" s="134">
        <v>330000</v>
      </c>
    </row>
    <row r="20" spans="1:5" ht="28.5">
      <c r="A20" s="46">
        <v>9</v>
      </c>
      <c r="B20" s="198" t="s">
        <v>492</v>
      </c>
      <c r="C20" s="133" t="s">
        <v>376</v>
      </c>
      <c r="D20" s="134">
        <v>48281330</v>
      </c>
      <c r="E20" s="134">
        <v>18690000</v>
      </c>
    </row>
    <row r="21" spans="1:5" ht="42.75">
      <c r="A21" s="46">
        <v>10</v>
      </c>
      <c r="B21" s="199" t="s">
        <v>276</v>
      </c>
      <c r="C21" s="133" t="s">
        <v>334</v>
      </c>
      <c r="D21" s="134">
        <v>515000</v>
      </c>
      <c r="E21" s="134">
        <v>515000</v>
      </c>
    </row>
    <row r="22" spans="1:5" ht="46.5" customHeight="1">
      <c r="A22" s="46">
        <v>11</v>
      </c>
      <c r="B22" s="199" t="s">
        <v>465</v>
      </c>
      <c r="C22" s="133" t="s">
        <v>377</v>
      </c>
      <c r="D22" s="134">
        <v>1409000</v>
      </c>
      <c r="E22" s="134">
        <v>1409000</v>
      </c>
    </row>
    <row r="23" spans="1:5" ht="43.5" customHeight="1">
      <c r="A23" s="46">
        <v>12</v>
      </c>
      <c r="B23" s="199" t="s">
        <v>277</v>
      </c>
      <c r="C23" s="133" t="s">
        <v>44</v>
      </c>
      <c r="D23" s="134">
        <v>46357330</v>
      </c>
      <c r="E23" s="134">
        <v>16766000</v>
      </c>
    </row>
    <row r="24" spans="1:5" ht="57">
      <c r="A24" s="46">
        <v>13</v>
      </c>
      <c r="B24" s="198" t="s">
        <v>493</v>
      </c>
      <c r="C24" s="133" t="s">
        <v>378</v>
      </c>
      <c r="D24" s="134">
        <v>28489048.36</v>
      </c>
      <c r="E24" s="134">
        <v>19859850</v>
      </c>
    </row>
    <row r="25" spans="1:5" ht="47.25" customHeight="1">
      <c r="A25" s="46">
        <v>14</v>
      </c>
      <c r="B25" s="199" t="s">
        <v>241</v>
      </c>
      <c r="C25" s="133" t="s">
        <v>339</v>
      </c>
      <c r="D25" s="134">
        <v>2247000</v>
      </c>
      <c r="E25" s="134">
        <v>3096000</v>
      </c>
    </row>
    <row r="26" spans="1:5" ht="29.25" customHeight="1">
      <c r="A26" s="46">
        <v>15</v>
      </c>
      <c r="B26" s="199" t="s">
        <v>467</v>
      </c>
      <c r="C26" s="133" t="s">
        <v>340</v>
      </c>
      <c r="D26" s="134">
        <v>3800000</v>
      </c>
      <c r="E26" s="134">
        <v>3150000</v>
      </c>
    </row>
    <row r="27" spans="1:5" ht="42.75">
      <c r="A27" s="46">
        <v>16</v>
      </c>
      <c r="B27" s="199" t="s">
        <v>304</v>
      </c>
      <c r="C27" s="133" t="s">
        <v>336</v>
      </c>
      <c r="D27" s="134">
        <v>300000</v>
      </c>
      <c r="E27" s="134">
        <v>300000</v>
      </c>
    </row>
    <row r="28" spans="1:5" ht="28.5">
      <c r="A28" s="46">
        <v>17</v>
      </c>
      <c r="B28" s="199" t="s">
        <v>469</v>
      </c>
      <c r="C28" s="133" t="s">
        <v>341</v>
      </c>
      <c r="D28" s="134">
        <v>1328198.36</v>
      </c>
      <c r="E28" s="134">
        <v>3500000</v>
      </c>
    </row>
    <row r="29" spans="1:5" ht="43.5" customHeight="1">
      <c r="A29" s="46">
        <v>18</v>
      </c>
      <c r="B29" s="199" t="s">
        <v>470</v>
      </c>
      <c r="C29" s="133" t="s">
        <v>342</v>
      </c>
      <c r="D29" s="134">
        <v>7290000</v>
      </c>
      <c r="E29" s="134">
        <v>1290000</v>
      </c>
    </row>
    <row r="30" spans="1:5" ht="42.75">
      <c r="A30" s="46">
        <v>19</v>
      </c>
      <c r="B30" s="199" t="s">
        <v>280</v>
      </c>
      <c r="C30" s="133" t="s">
        <v>379</v>
      </c>
      <c r="D30" s="134">
        <v>13523850</v>
      </c>
      <c r="E30" s="134">
        <v>8523850</v>
      </c>
    </row>
    <row r="31" spans="1:5" ht="42.75">
      <c r="A31" s="46">
        <v>20</v>
      </c>
      <c r="B31" s="198" t="s">
        <v>494</v>
      </c>
      <c r="C31" s="133" t="s">
        <v>381</v>
      </c>
      <c r="D31" s="134">
        <v>87531142</v>
      </c>
      <c r="E31" s="134">
        <v>81770190</v>
      </c>
    </row>
    <row r="32" spans="1:5" ht="48" customHeight="1">
      <c r="A32" s="46">
        <v>21</v>
      </c>
      <c r="B32" s="199" t="s">
        <v>495</v>
      </c>
      <c r="C32" s="133" t="s">
        <v>383</v>
      </c>
      <c r="D32" s="134">
        <v>50187752</v>
      </c>
      <c r="E32" s="134">
        <v>44426800</v>
      </c>
    </row>
    <row r="33" spans="1:5" ht="42.75">
      <c r="A33" s="46">
        <v>22</v>
      </c>
      <c r="B33" s="199" t="s">
        <v>471</v>
      </c>
      <c r="C33" s="133" t="s">
        <v>382</v>
      </c>
      <c r="D33" s="134">
        <v>37343390</v>
      </c>
      <c r="E33" s="134">
        <v>37343390</v>
      </c>
    </row>
    <row r="34" spans="1:5" ht="42.75">
      <c r="A34" s="46">
        <v>23</v>
      </c>
      <c r="B34" s="198" t="s">
        <v>283</v>
      </c>
      <c r="C34" s="133" t="s">
        <v>337</v>
      </c>
      <c r="D34" s="134">
        <v>106435800</v>
      </c>
      <c r="E34" s="134">
        <v>106435600</v>
      </c>
    </row>
    <row r="35" spans="1:5" ht="85.5">
      <c r="A35" s="46">
        <v>24</v>
      </c>
      <c r="B35" s="199" t="s">
        <v>305</v>
      </c>
      <c r="C35" s="133" t="s">
        <v>338</v>
      </c>
      <c r="D35" s="134">
        <v>1800000</v>
      </c>
      <c r="E35" s="134">
        <v>1800000</v>
      </c>
    </row>
    <row r="36" spans="1:5" ht="58.5" customHeight="1">
      <c r="A36" s="46">
        <v>25</v>
      </c>
      <c r="B36" s="199" t="s">
        <v>306</v>
      </c>
      <c r="C36" s="133" t="s">
        <v>353</v>
      </c>
      <c r="D36" s="134">
        <v>104185800</v>
      </c>
      <c r="E36" s="134">
        <v>104185600</v>
      </c>
    </row>
    <row r="37" spans="1:5" ht="57">
      <c r="A37" s="46">
        <v>26</v>
      </c>
      <c r="B37" s="199" t="s">
        <v>285</v>
      </c>
      <c r="C37" s="133" t="s">
        <v>354</v>
      </c>
      <c r="D37" s="134">
        <v>450000</v>
      </c>
      <c r="E37" s="134">
        <v>450000</v>
      </c>
    </row>
    <row r="38" spans="1:5" ht="45.75" customHeight="1">
      <c r="A38" s="46">
        <v>27</v>
      </c>
      <c r="B38" s="198" t="s">
        <v>286</v>
      </c>
      <c r="C38" s="133" t="s">
        <v>335</v>
      </c>
      <c r="D38" s="134">
        <v>2300000</v>
      </c>
      <c r="E38" s="134">
        <v>2300000</v>
      </c>
    </row>
    <row r="39" spans="1:5" ht="28.5">
      <c r="A39" s="46">
        <v>28</v>
      </c>
      <c r="B39" s="198" t="s">
        <v>287</v>
      </c>
      <c r="C39" s="133" t="s">
        <v>343</v>
      </c>
      <c r="D39" s="134">
        <v>827429240</v>
      </c>
      <c r="E39" s="134">
        <v>856356469</v>
      </c>
    </row>
    <row r="40" spans="1:5" ht="27.75" customHeight="1">
      <c r="A40" s="46">
        <v>29</v>
      </c>
      <c r="B40" s="199" t="s">
        <v>472</v>
      </c>
      <c r="C40" s="133" t="s">
        <v>344</v>
      </c>
      <c r="D40" s="134">
        <v>227861326</v>
      </c>
      <c r="E40" s="134">
        <v>237842526</v>
      </c>
    </row>
    <row r="41" spans="1:5" ht="27.75" customHeight="1">
      <c r="A41" s="46">
        <v>30</v>
      </c>
      <c r="B41" s="199" t="s">
        <v>473</v>
      </c>
      <c r="C41" s="133" t="s">
        <v>345</v>
      </c>
      <c r="D41" s="134">
        <v>534155876</v>
      </c>
      <c r="E41" s="134">
        <v>560037416</v>
      </c>
    </row>
    <row r="42" spans="1:5" ht="56.25" customHeight="1">
      <c r="A42" s="46">
        <v>31</v>
      </c>
      <c r="B42" s="199" t="s">
        <v>497</v>
      </c>
      <c r="C42" s="133" t="s">
        <v>346</v>
      </c>
      <c r="D42" s="134">
        <v>48957408</v>
      </c>
      <c r="E42" s="134">
        <v>50195425</v>
      </c>
    </row>
    <row r="43" spans="1:5" ht="30" customHeight="1">
      <c r="A43" s="46">
        <v>32</v>
      </c>
      <c r="B43" s="199" t="s">
        <v>307</v>
      </c>
      <c r="C43" s="133" t="s">
        <v>290</v>
      </c>
      <c r="D43" s="134">
        <v>0</v>
      </c>
      <c r="E43" s="134">
        <v>0</v>
      </c>
    </row>
    <row r="44" spans="1:5" ht="57">
      <c r="A44" s="46">
        <v>33</v>
      </c>
      <c r="B44" s="199" t="s">
        <v>255</v>
      </c>
      <c r="C44" s="133" t="s">
        <v>487</v>
      </c>
      <c r="D44" s="134">
        <v>16454630</v>
      </c>
      <c r="E44" s="134">
        <v>8281102</v>
      </c>
    </row>
    <row r="45" spans="1:5" ht="42.75">
      <c r="A45" s="46">
        <v>34</v>
      </c>
      <c r="B45" s="198" t="s">
        <v>498</v>
      </c>
      <c r="C45" s="133" t="s">
        <v>347</v>
      </c>
      <c r="D45" s="134">
        <v>189592830</v>
      </c>
      <c r="E45" s="134">
        <v>189592830</v>
      </c>
    </row>
    <row r="46" spans="1:5" ht="15" customHeight="1">
      <c r="A46" s="46">
        <v>35</v>
      </c>
      <c r="B46" s="199" t="s">
        <v>474</v>
      </c>
      <c r="C46" s="133" t="s">
        <v>351</v>
      </c>
      <c r="D46" s="134">
        <v>135923460</v>
      </c>
      <c r="E46" s="134">
        <v>135923460</v>
      </c>
    </row>
    <row r="47" spans="1:5" ht="31.5" customHeight="1">
      <c r="A47" s="46">
        <v>36</v>
      </c>
      <c r="B47" s="199" t="s">
        <v>475</v>
      </c>
      <c r="C47" s="133" t="s">
        <v>348</v>
      </c>
      <c r="D47" s="134">
        <v>20200000</v>
      </c>
      <c r="E47" s="134">
        <v>20200000</v>
      </c>
    </row>
    <row r="48" spans="1:5" ht="57">
      <c r="A48" s="46">
        <v>37</v>
      </c>
      <c r="B48" s="199" t="s">
        <v>499</v>
      </c>
      <c r="C48" s="133" t="s">
        <v>352</v>
      </c>
      <c r="D48" s="134">
        <v>33469370</v>
      </c>
      <c r="E48" s="134">
        <v>33469370</v>
      </c>
    </row>
    <row r="49" spans="1:5" ht="42.75">
      <c r="A49" s="46">
        <v>38</v>
      </c>
      <c r="B49" s="199" t="s">
        <v>308</v>
      </c>
      <c r="C49" s="133" t="s">
        <v>370</v>
      </c>
      <c r="D49" s="134">
        <v>10288430</v>
      </c>
      <c r="E49" s="134">
        <v>10288430</v>
      </c>
    </row>
    <row r="50" spans="1:5" ht="42.75">
      <c r="A50" s="46">
        <v>39</v>
      </c>
      <c r="B50" s="198" t="s">
        <v>476</v>
      </c>
      <c r="C50" s="133" t="s">
        <v>355</v>
      </c>
      <c r="D50" s="134">
        <v>896000</v>
      </c>
      <c r="E50" s="134">
        <v>896000</v>
      </c>
    </row>
    <row r="51" spans="1:5" ht="28.5">
      <c r="A51" s="46">
        <v>40</v>
      </c>
      <c r="B51" s="199" t="s">
        <v>309</v>
      </c>
      <c r="C51" s="133" t="s">
        <v>349</v>
      </c>
      <c r="D51" s="134">
        <v>2356530</v>
      </c>
      <c r="E51" s="134">
        <v>2356530</v>
      </c>
    </row>
    <row r="52" spans="1:5" ht="30" customHeight="1">
      <c r="A52" s="46">
        <v>41</v>
      </c>
      <c r="B52" s="199" t="s">
        <v>478</v>
      </c>
      <c r="C52" s="133" t="s">
        <v>371</v>
      </c>
      <c r="D52" s="134">
        <v>403000</v>
      </c>
      <c r="E52" s="134">
        <v>403000</v>
      </c>
    </row>
    <row r="53" spans="1:5" ht="57">
      <c r="A53" s="46">
        <v>42</v>
      </c>
      <c r="B53" s="199" t="s">
        <v>500</v>
      </c>
      <c r="C53" s="133" t="s">
        <v>350</v>
      </c>
      <c r="D53" s="134">
        <v>6632900</v>
      </c>
      <c r="E53" s="134">
        <v>6632900</v>
      </c>
    </row>
    <row r="54" spans="1:5" ht="43.5" customHeight="1">
      <c r="A54" s="46">
        <v>43</v>
      </c>
      <c r="B54" s="198" t="s">
        <v>501</v>
      </c>
      <c r="C54" s="133" t="s">
        <v>364</v>
      </c>
      <c r="D54" s="134">
        <v>13686022</v>
      </c>
      <c r="E54" s="134">
        <v>13686022</v>
      </c>
    </row>
    <row r="55" spans="1:5" ht="28.5">
      <c r="A55" s="46">
        <v>44</v>
      </c>
      <c r="B55" s="199" t="s">
        <v>310</v>
      </c>
      <c r="C55" s="133" t="s">
        <v>356</v>
      </c>
      <c r="D55" s="134">
        <v>35000</v>
      </c>
      <c r="E55" s="134">
        <v>35000</v>
      </c>
    </row>
    <row r="56" spans="1:5" ht="85.5">
      <c r="A56" s="46">
        <v>45</v>
      </c>
      <c r="B56" s="199" t="s">
        <v>502</v>
      </c>
      <c r="C56" s="133" t="s">
        <v>365</v>
      </c>
      <c r="D56" s="134">
        <v>11840798</v>
      </c>
      <c r="E56" s="134">
        <v>11840798</v>
      </c>
    </row>
    <row r="57" spans="1:5" ht="71.25">
      <c r="A57" s="46">
        <v>46</v>
      </c>
      <c r="B57" s="199" t="s">
        <v>311</v>
      </c>
      <c r="C57" s="133" t="s">
        <v>366</v>
      </c>
      <c r="D57" s="134">
        <v>1810224</v>
      </c>
      <c r="E57" s="134">
        <v>1810224</v>
      </c>
    </row>
    <row r="58" spans="1:5" ht="61.5" customHeight="1">
      <c r="A58" s="46">
        <v>47</v>
      </c>
      <c r="B58" s="198" t="s">
        <v>312</v>
      </c>
      <c r="C58" s="146" t="s">
        <v>300</v>
      </c>
      <c r="D58" s="134">
        <v>315000</v>
      </c>
      <c r="E58" s="134">
        <v>315000</v>
      </c>
    </row>
    <row r="59" spans="1:5" ht="15" customHeight="1">
      <c r="A59" s="153"/>
      <c r="B59" s="155" t="s">
        <v>460</v>
      </c>
      <c r="C59" s="173"/>
      <c r="D59" s="216">
        <v>1332168171.36</v>
      </c>
      <c r="E59" s="217">
        <v>1317113720</v>
      </c>
    </row>
    <row r="60" spans="1:5" ht="15" customHeight="1">
      <c r="A60" s="153"/>
      <c r="B60" s="213"/>
      <c r="C60" s="214"/>
      <c r="D60" s="215"/>
      <c r="E60" s="215"/>
    </row>
    <row r="61" spans="1:5" ht="15" customHeight="1">
      <c r="A61" s="153"/>
      <c r="B61" s="213"/>
      <c r="C61" s="214"/>
      <c r="D61" s="215"/>
      <c r="E61" s="215"/>
    </row>
    <row r="63" spans="2:5" ht="15">
      <c r="B63" s="192" t="s">
        <v>256</v>
      </c>
      <c r="C63" s="192"/>
      <c r="D63" s="192"/>
      <c r="E63" s="192"/>
    </row>
    <row r="64" spans="2:5" ht="15">
      <c r="B64" s="190" t="s">
        <v>257</v>
      </c>
      <c r="C64" s="190"/>
      <c r="D64" s="190"/>
      <c r="E64" s="190"/>
    </row>
    <row r="65" spans="2:5" ht="15">
      <c r="B65" s="196"/>
      <c r="C65" s="196"/>
      <c r="D65" s="196"/>
      <c r="E65" s="196"/>
    </row>
    <row r="66" spans="2:5" ht="15">
      <c r="B66" s="193"/>
      <c r="C66" s="193"/>
      <c r="D66" s="193"/>
      <c r="E66" s="193"/>
    </row>
    <row r="67" spans="2:5" ht="15">
      <c r="B67" s="193" t="s">
        <v>509</v>
      </c>
      <c r="C67" s="195" t="s">
        <v>440</v>
      </c>
      <c r="D67" s="195"/>
      <c r="E67" s="195"/>
    </row>
  </sheetData>
  <sheetProtection/>
  <mergeCells count="4">
    <mergeCell ref="B9:D9"/>
    <mergeCell ref="B64:E64"/>
    <mergeCell ref="B59:C59"/>
    <mergeCell ref="C67:E6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2020-01-30T11:36:37Z</cp:lastPrinted>
  <dcterms:created xsi:type="dcterms:W3CDTF">2007-11-10T04:45:18Z</dcterms:created>
  <dcterms:modified xsi:type="dcterms:W3CDTF">2020-01-30T11:38:17Z</dcterms:modified>
  <cp:category/>
  <cp:version/>
  <cp:contentType/>
  <cp:contentStatus/>
</cp:coreProperties>
</file>