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1665" windowWidth="11280" windowHeight="4125" tabRatio="597" firstSheet="5" activeTab="7"/>
  </bookViews>
  <sheets>
    <sheet name="Прилож 1 свод дох.2018" sheetId="1" r:id="rId1"/>
    <sheet name="прил.2 свод расходов 2018г" sheetId="2" r:id="rId2"/>
    <sheet name="прил.3 свод расх.2019-2020" sheetId="3" r:id="rId3"/>
    <sheet name="Прил.4 Ведомст.2018" sheetId="4" r:id="rId4"/>
    <sheet name="прил.5 ведомст.2019-2020" sheetId="5" r:id="rId5"/>
    <sheet name="Прил.6 МП 2018" sheetId="6" r:id="rId6"/>
    <sheet name="Прил.7 МП 2019-2020" sheetId="7" r:id="rId7"/>
    <sheet name="Прил.8 ист.2018" sheetId="8" r:id="rId8"/>
  </sheets>
  <definedNames>
    <definedName name="_xlnm._FilterDatabase" localSheetId="1" hidden="1">'прил.2 свод расходов 2018г'!$A$12:$F$217</definedName>
    <definedName name="_xlnm._FilterDatabase" localSheetId="2" hidden="1">'прил.3 свод расх.2019-2020'!$A$12:$G$18</definedName>
    <definedName name="_xlnm._FilterDatabase" localSheetId="3" hidden="1">'Прил.4 Ведомст.2018'!$A$10:$G$326</definedName>
    <definedName name="_xlnm._FilterDatabase" localSheetId="5" hidden="1">'Прил.6 МП 2018'!$A$11:$D$60</definedName>
  </definedNames>
  <calcPr fullCalcOnLoad="1"/>
</workbook>
</file>

<file path=xl/sharedStrings.xml><?xml version="1.0" encoding="utf-8"?>
<sst xmlns="http://schemas.openxmlformats.org/spreadsheetml/2006/main" count="3252" uniqueCount="577">
  <si>
    <t>НАЛОГИ НА СОВОКУПНЫЙ ДОХОД</t>
  </si>
  <si>
    <t>182 1 05 01000 00 0000 110</t>
  </si>
  <si>
    <t>Налог, взимаемый в связи  с применением упрощенной системы налогообложения</t>
  </si>
  <si>
    <t xml:space="preserve">182 1 05 01050 01 0000 110
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</si>
  <si>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</si>
  <si>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>182 1 05 02000 02 0000 110</t>
  </si>
  <si>
    <t>Единый налог на вмененный доход для отдельных видов деятельности</t>
  </si>
  <si>
    <t>182 1 05 02010 02 0000 110</t>
  </si>
  <si>
    <t>182 1 05 03000 01 0000 110</t>
  </si>
  <si>
    <t>Единый сельскохозяйственный налог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</si>
  <si>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</si>
  <si>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</si>
  <si>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</si>
  <si>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0001 08 00000 00 0000 000</t>
  </si>
  <si>
    <t xml:space="preserve">ГОСУДАРСТВЕННАЯ ПОШЛИНА
</t>
  </si>
  <si>
    <t>182 1 08 03000 01 0000 110</t>
  </si>
  <si>
    <t xml:space="preserve">Государственная пошлина по делам, рассматриваемым в судах общей юрисдикции, мировыми судьями
</t>
  </si>
  <si>
    <t>182 1 08 03010 01 1000 110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</si>
  <si>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</si>
  <si>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000 1 12 00000 00 0000 000</t>
  </si>
  <si>
    <t>ПЛАТЕЖИ ПРИ ПОЛЬЗОВАНИИ ПРИРОДНЫМИ РЕСУРСАМИ</t>
  </si>
  <si>
    <t>048 1 12 01000 01 0000 120</t>
  </si>
  <si>
    <t>Плата за негативное воздействие на окружающую среду</t>
  </si>
  <si>
    <t>048 1 12 01010 01 6000 120</t>
  </si>
  <si>
    <t xml:space="preserve">Плата за выбросы загрязняющих веществ в атмосферный воздух стационарными объектами </t>
  </si>
  <si>
    <t>000 1 13 00000 00 0000 000</t>
  </si>
  <si>
    <t>ДОХОДЫ ОТ ОКАЗАНИЯ ПЛАТНЫХ УСЛУГ (РАБОТ) И КОМПЕНСАЦИИ ЗАТРАТ ГОСУДАРСТВА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</si>
  <si>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</si>
  <si>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</si>
  <si>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906 1 13 01994 04 0001 130</t>
  </si>
  <si>
    <t xml:space="preserve">Прочие доходы от оказания платных услуг (работ) получателями средств бюджетов городских округов 
(Доходы от оказания платных услуг (работ) получателями средств бюджетов городских округов (в  части платы за присмотр и уход за детьми, осваивающими образовательные программы дошкольного образования в казенных муниципальных дошкольных образовательных организациях)
</t>
  </si>
  <si>
    <t>906 1 13 01994 04 0003 130</t>
  </si>
  <si>
    <t>Прочие доходы от оказания платных услуг (работ) получателями средств бюджетов городских округов (Доходы от оказания платных услуг (работ) получателями средств бюджетов городских округов (в части платы за питание учащихся в казенных муниципальных общеобразовательных школах)</t>
  </si>
  <si>
    <t>906 1 13 01994 04 0004 130</t>
  </si>
  <si>
    <t xml:space="preserve">Прочие доходы от оказания платных услуг (работ) получателями средств бюджетов городских округов 
(Прочие доходы от оказания платных услуг)
</t>
  </si>
  <si>
    <t>000 1 13 02994 04 0000 130</t>
  </si>
  <si>
    <t>901 1 13 02994 04 0001 130</t>
  </si>
  <si>
    <t>Прочие доходы от компенсации затрат бюджетов городских округов ( в части возврата дебиторской задолженности)</t>
  </si>
  <si>
    <t>906 1 13 02994 04 0001 130</t>
  </si>
  <si>
    <t>902 1 14 06000 00 0000 430</t>
  </si>
  <si>
    <t xml:space="preserve"> Доходы    от    продажи    земельных    участков, находящихся в государственной и муниципальной собственности </t>
  </si>
  <si>
    <t>902 1 14 06012 04 0000 430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</si>
  <si>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</si>
  <si>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000 1 16 00000 00 0000 000</t>
  </si>
  <si>
    <t>ШТРАФЫ, САНКЦИИ, ВОЗМЕЩЕНИЕ УЩЕРБА</t>
  </si>
  <si>
    <t xml:space="preserve">000 1 16 23000 00 0000 140
</t>
  </si>
  <si>
    <t xml:space="preserve">Доходы от возмещения ущерба при возникновении страховых случаев
</t>
  </si>
  <si>
    <t xml:space="preserve">000 1 16 23040 04 0000 140
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</si>
  <si>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
</t>
  </si>
  <si>
    <t xml:space="preserve">902 1 16 23041 04 0000 140
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</si>
  <si>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
</t>
  </si>
  <si>
    <t>901 1 16 33 040 04 0000 140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</si>
  <si>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</si>
  <si>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</si>
  <si>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000 1 16 90000 00 0000 140</t>
  </si>
  <si>
    <t>Прочие поступления от денежных взысканий  (штрафов) и иных сумм в возмещение ущерба</t>
  </si>
  <si>
    <t>045 1 16 90040 04 0000 140</t>
  </si>
  <si>
    <t xml:space="preserve">Прочие поступления от денежных взысканий  (штрафов) и иных сумм в возмещение ущерба, зачисляемые в бюджеты городских округов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</si>
  <si>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</si>
  <si>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Приложение № 2</t>
  </si>
  <si>
    <t>Приложение №3</t>
  </si>
  <si>
    <t>Приложение № 5</t>
  </si>
  <si>
    <t>110</t>
  </si>
  <si>
    <t>0102</t>
  </si>
  <si>
    <t>120</t>
  </si>
  <si>
    <t>7009012000</t>
  </si>
  <si>
    <t>0106</t>
  </si>
  <si>
    <t>0110321000</t>
  </si>
  <si>
    <t>7000210200</t>
  </si>
  <si>
    <t>7000210300</t>
  </si>
  <si>
    <t>0310</t>
  </si>
  <si>
    <t>0310322030</t>
  </si>
  <si>
    <t>0314</t>
  </si>
  <si>
    <t>0342222030</t>
  </si>
  <si>
    <t>0406</t>
  </si>
  <si>
    <t>0331722030</t>
  </si>
  <si>
    <t>0621424030</t>
  </si>
  <si>
    <t>0610424030</t>
  </si>
  <si>
    <t>0610524030</t>
  </si>
  <si>
    <t>0562823030</t>
  </si>
  <si>
    <t>350</t>
  </si>
  <si>
    <t>0562923030</t>
  </si>
  <si>
    <t>1400123030</t>
  </si>
  <si>
    <t>0910445110</t>
  </si>
  <si>
    <t>0921245310</t>
  </si>
  <si>
    <t>0942125010</t>
  </si>
  <si>
    <t>1130928030</t>
  </si>
  <si>
    <t>1130948300</t>
  </si>
  <si>
    <t>1130948700</t>
  </si>
  <si>
    <t>0921245320</t>
  </si>
  <si>
    <t>1111228030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</si>
  <si>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</si>
  <si>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</si>
  <si>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</si>
  <si>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</si>
  <si>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Расходы на выплаты персоналу муниципальных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</si>
  <si>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</si>
  <si>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Приобретение и содержание муниципального имущества. Расходы на капитальный и текущий ремонт; приведение в сооттветствии с требованиями пожарной, антитеррористической безопасности и санитарногозаконодательства зданий, в которых размещаются муниципальные организации.</t>
  </si>
  <si>
    <t xml:space="preserve"> Иные закупки товаров, работ и услуг для обеспечения государственных (муниципальных) нужд</t>
  </si>
  <si>
    <t>Финансовое обеспечение расходов по развитию информационно-технологических ресурсов.</t>
  </si>
  <si>
    <t>Обеспечение повышения квалификации и консультационных семинаров муниципальных служащих и лиц замещающих муниципальные должности(командировочные расходы:суточные,проживание,оплата проезда).</t>
  </si>
  <si>
    <t>Оборудование, текущий ремонт,подъездов с площадками(пирсами) с твердым покрытием для установки пожарных автомобилей и забора воды.</t>
  </si>
  <si>
    <t>Иные закупки товаров, работ и услуг для обеспечения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</si>
  <si>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</si>
  <si>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Обеспечение транспортной безопасности объектов транспортной инфраструктуры на территории Ирбитского МО.</t>
  </si>
  <si>
    <t>Услуги лаборатории по испытанию дорожно-строительных материалов.</t>
  </si>
  <si>
    <t>Обустройство автомобильных дорог общего пользования местного значения.</t>
  </si>
  <si>
    <t>Освещение дорожной сети в населенных пунктах Ирбитского муниципального образования,в том числе разработка ПСД, проверка и экспертиза.</t>
  </si>
  <si>
    <t>Проведение землеустроительных работ по описанию местоположения границ территориальных зон и населенных пунктов</t>
  </si>
  <si>
    <t>Финансовое обеспечение государственных гарантий реализации прав граждан на получение общего образования в муниципальных общеобразовательных организациях  в части финансирования расходов на приобретение учебников и учебных пособий, средств обучения, игр, игрушек.</t>
  </si>
  <si>
    <t>Оказание прочих услуг(выполнение работ) по непрограммным направлениям расходов.</t>
  </si>
  <si>
    <t>Молодежная политика</t>
  </si>
  <si>
    <t>КУЛЬТУРА, КИНЕМАТОГРАФИЯ</t>
  </si>
  <si>
    <t>Культура</t>
  </si>
  <si>
    <t>Организация деятельности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</si>
  <si>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библиотек, и (или)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</si>
  <si>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Другие вопросы в области культуры, кинематографии</t>
  </si>
  <si>
    <t>Обеспечение деятельности МБУ Центр хозяйственного обслуживания учреждений культуры Ирбитского муниципального образования.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</si>
  <si>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</si>
  <si>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</si>
  <si>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</si>
  <si>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</si>
  <si>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Ремонт и содержание стадиона п.Зайково</t>
  </si>
  <si>
    <t>СРЕДСТВА МАССОВОЙ ИНФОРМАЦИИ</t>
  </si>
  <si>
    <t>Телевидение и радиовещание</t>
  </si>
  <si>
    <t xml:space="preserve">                                           Е.Н. Врублевская</t>
  </si>
  <si>
    <t>образования от  26.09. 2018 г. №  163</t>
  </si>
  <si>
    <t>Улучшение жилищных условий граждан, проживающих в сельской местности.</t>
  </si>
  <si>
    <t>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</t>
  </si>
  <si>
    <t>ГРБС: Гаевская территориальная администрация Ирбитского муниципального образования</t>
  </si>
  <si>
    <t>ГРБС: Дубская территориальная администрация Ирбитского муниципального образования</t>
  </si>
  <si>
    <t>ГРБС: Знаменская территориальная администрация Ирбитского муниципального образования</t>
  </si>
  <si>
    <t>Приобретение и содержание муниципального имущества. Расходы на капитальный и текущий ремонт; приведение в сооттветствии с требованиями пожарной, антитеррорис-тической безопасности и санитарного законодательства зданий, в которых размещаются муниципальные организации.</t>
  </si>
  <si>
    <t>ГРБС: Киргинская территориальная администрация Ирбитского муниципального образования</t>
  </si>
  <si>
    <t>ГРБС: Ключевская территориальная администрация Ирбитского муниципального образования</t>
  </si>
  <si>
    <t>Приобретение и содержание муниципального имущества. Расходы на капитальный и текущий ремонт; приведение в сооттветствии с требованиями пожарной, антитеррористи-ческой безопасности и санитарного законодательства зданий, в которых размещаются муниципальные организации.</t>
  </si>
  <si>
    <t>ГРБС: Осинцевская территориальная администрация Ирбитского муниципального образования</t>
  </si>
  <si>
    <t>ГРБС: Пионерская территориальная администрация Ирбитского муниципального образования</t>
  </si>
  <si>
    <t>ГРБС: Ретневская территориальная администрация Ирбитского муниципального образования</t>
  </si>
  <si>
    <t>ГРБС: Речкаловская территориальная администрация Ирбитского муниципального образования</t>
  </si>
  <si>
    <t>ГРБС: Речкаловская территориальная администра-ция Ирбитского муниципального образования</t>
  </si>
  <si>
    <t>ГРБС: Фоминская территориальная администрация Ирбитского муниципального образования</t>
  </si>
  <si>
    <t>Оборудование, текущий ремонт,подъездов с площадками (пирсами) с твердым покрытием для установки пожарных автомобилей и забора воды.</t>
  </si>
  <si>
    <t>ГРБС: Черновская территориальная администрация Ирбитского муниципального образования</t>
  </si>
  <si>
    <t>ГРБС:Администрация Ирбитского муниципального образования</t>
  </si>
  <si>
    <t>Обеспечение транспортной безопасности объектов транс-портной инфраструктуры на территории Ирбитского МО.</t>
  </si>
  <si>
    <t xml:space="preserve"> Другие вопросы в области национальной экономики</t>
  </si>
  <si>
    <t>ГРБС:Управление образования Ирбитского муниципального образования</t>
  </si>
  <si>
    <t>ГРБС: Управление культуры Ирбитского муниципального образования</t>
  </si>
  <si>
    <t>ГРБС: Финансовое управление администрации Ирбитского муниципального образования</t>
  </si>
  <si>
    <t>Обеспечение повышения квалификации и консультацион-ных семинаров муниципальных служащих и лиц замещающих муниципальные должности (командирово-чные расходы:суточные,проживание,оплата проезда).</t>
  </si>
  <si>
    <t xml:space="preserve">                                         Е.Н. Врублевская</t>
  </si>
  <si>
    <t>ГРБС: Харловская территориальная администрация Ирбитского муниципального образования</t>
  </si>
  <si>
    <t xml:space="preserve">                                        Е.Н. Врублевская</t>
  </si>
  <si>
    <t>образования от26.09. 2018 г. № 163</t>
  </si>
  <si>
    <t>Подпрограмма"Развитие и модернизация систем коммунальной инфраструктуры теплоснабжения, водоснабжения  и водоотведения Ирбитского МО".</t>
  </si>
  <si>
    <t xml:space="preserve">                                              Е.Н. Врублевская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</si>
  <si>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</si>
  <si>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Обеспечение организации бесплатного питания обучающихся в муниципальных общеобразовательных организациях.</t>
  </si>
  <si>
    <t>Организация предоставления общего образования, создание условий для функционирования муниципальных общеобразовательных организаций.</t>
  </si>
  <si>
    <t>Организация предоставления дополнительного образования, создание условий для функционирования муниципальных организаций дополнительного образования детей.</t>
  </si>
  <si>
    <t xml:space="preserve"> МП"Развитие системы образования в Ирбитском МО до 2020 года"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</si>
  <si>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игрушек.</t>
  </si>
  <si>
    <t xml:space="preserve"> Мероприятия по поэтапному внедрению и реализации Всероссийского физкультурно-спортивного комплекса "Готов к труду и обороне"</t>
  </si>
  <si>
    <t>Организация отдыха и оздоровления детей и подростков в Ирбитском МО.</t>
  </si>
  <si>
    <t>Реализация мер по обеспечению целевых показателей установленных уаказами Президента РФ по повышению оплаты труда работников бюджетной сферы, в муниципальных учреждениях культуры.</t>
  </si>
  <si>
    <t>7000210700</t>
  </si>
  <si>
    <t>1010126010</t>
  </si>
  <si>
    <t>1010146500</t>
  </si>
  <si>
    <t>1010246500</t>
  </si>
  <si>
    <t>0804</t>
  </si>
  <si>
    <t>1030826000</t>
  </si>
  <si>
    <t>0420423030</t>
  </si>
  <si>
    <t>0420523030</t>
  </si>
  <si>
    <t>0420823030</t>
  </si>
  <si>
    <t>1100</t>
  </si>
  <si>
    <t>1102</t>
  </si>
  <si>
    <t>1110428030</t>
  </si>
  <si>
    <t>1200</t>
  </si>
  <si>
    <t>1201</t>
  </si>
  <si>
    <t>7000210400</t>
  </si>
  <si>
    <t>802</t>
  </si>
  <si>
    <t>804</t>
  </si>
  <si>
    <t>806</t>
  </si>
  <si>
    <t>808</t>
  </si>
  <si>
    <t>809</t>
  </si>
  <si>
    <t>813</t>
  </si>
  <si>
    <t>814</t>
  </si>
  <si>
    <t>816</t>
  </si>
  <si>
    <t>817</t>
  </si>
  <si>
    <t>820</t>
  </si>
  <si>
    <t>821</t>
  </si>
  <si>
    <t>822</t>
  </si>
  <si>
    <t>906</t>
  </si>
  <si>
    <t>908</t>
  </si>
  <si>
    <t>919</t>
  </si>
  <si>
    <t xml:space="preserve">     Перечень муниципальных программ Ирбитского муниципального образования,подлежащих реализации в 2019 и 2020 годах</t>
  </si>
  <si>
    <t xml:space="preserve">2019 год                                                         Объем бюджетных ассигнований на финансовое обеспечение реализации муниципальной программы,
в  рублях </t>
  </si>
  <si>
    <t xml:space="preserve">2020 год                                                        Объем бюджетных ассигнований на финансовое обеспечение реализации муниципальной программы,
в  рублях </t>
  </si>
  <si>
    <t>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2020 года"</t>
  </si>
  <si>
    <t>Подпрограмма"Развитие кадровой политики в системе муниципального управления Ирбитского муниципального образования до 2020 года".</t>
  </si>
  <si>
    <t>МП"Управление муниципальным имуществом и земельными ресурсами на территории Ирбитского муниципального образования до 2020 года"</t>
  </si>
  <si>
    <t>МП"Обеспечение общественной безопасности населения Ирбитского муниципального образования до 2020 года"</t>
  </si>
  <si>
    <t>Подпрограмма"Обеспечение первичных мер пожарной безопасности на территории Ирбитского муниципального образования".</t>
  </si>
  <si>
    <t>Подпрограмма"Обеспечение мероприятий по гражданской обороне,предупреждению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</si>
  <si>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Подпрограмма "Обеспечение безопасности на водных объектах".</t>
  </si>
  <si>
    <t>Подпрограмма"Профилактика терроризма и экстремизма".</t>
  </si>
  <si>
    <t>Подпрограмма "Профилактика правонарушений,обеспечение деятельности добровольных народных дружин"</t>
  </si>
  <si>
    <t>МП"Развитие экономики Ирбитского муниципального образования до 2020 года"</t>
  </si>
  <si>
    <t>Подпрограмма"Развитие субъектов малого и среднего предпринимательства в Ирбитском муниципальном образовании."</t>
  </si>
  <si>
    <t>Подпрограмма"Улучшение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специалистов."</t>
  </si>
  <si>
    <t>Подпрограмма"Повышение эффективности производства агропромышленного комплекса Ирбитского муниципального образования."</t>
  </si>
  <si>
    <t>МП"Развитие жилищно-коммунального хозяйства и повышение энергетической эффективности в Ирбитском муниципальном образовании до 2020 года".</t>
  </si>
  <si>
    <t>Подпрограмма"Развитие и модернизация систем коммунальной инфраструктуры теплоснабжения,водоснабжения  и водоотведения Ирбитского МО".</t>
  </si>
  <si>
    <t>Подпрограмма"Энергосбережение и повышение энергетической эффективности Ирбитского МО"</t>
  </si>
  <si>
    <t>Подпрограмма "Капитальный ремонт общего имущества многоквартирных домов на территории Ирбитского МО"</t>
  </si>
  <si>
    <t>Подпрограмма"Развитие газификации в Ирбитском муниципальном образовании"</t>
  </si>
  <si>
    <t>Подпрограмма "Обеспечение рационального и безопасного природопользования на территории Ирбитского муниципального образования".</t>
  </si>
  <si>
    <t xml:space="preserve"> Подпрограмма "Восстановление и развитие внешнего благоустройства населенных пунктов Ирбитского муниципального образования "</t>
  </si>
  <si>
    <t>МП"Развитие транспортного комплекса в Ирбитском муниципальном образовании до 2020 года"</t>
  </si>
  <si>
    <t>Подпрограмма "Развитие и обеспечение сохранности автомобильных дорог общего пользования местного значения Ирбитского МО".</t>
  </si>
  <si>
    <t>Подпрограмма"Повышение безопасности дорожного движения на территории Ирбитского муниципального образования"</t>
  </si>
  <si>
    <t>МП"Социальная поддержка населения Ирбитского муниципального образования до 2020 года"</t>
  </si>
  <si>
    <t>Подпрограмма "Обеспечение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  до 2020 года."</t>
  </si>
  <si>
    <t>Подпрограмма"Социальная поддержка по оплате жилого помещения и коммунальных услуг населения Ирбитского МО до 2020 года."</t>
  </si>
  <si>
    <t>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образования."</t>
  </si>
  <si>
    <t>МП"Подготовка документов территориального планирования в Ирбитском муниципальном образовании до 2020 года"</t>
  </si>
  <si>
    <t>МП"Развитие системы образования в Ирбитском МО до 2020 года"</t>
  </si>
  <si>
    <t>Подпрограмма"Развитие системы дошкольного образования в Ирбитском МО"</t>
  </si>
  <si>
    <t>Подпрограмма"Развитие системы общего образования в Ирбитском МО"</t>
  </si>
  <si>
    <t>Подпрограмма "Развитие системы дополнительного образования, отдыха, оздоровления и временной занятости детей"</t>
  </si>
  <si>
    <t>Подпрограмма"Обеспечение реализации муниципальной программы Ирбитского МО "Развитие системы образования в Ирбитском МО до 2020 года"</t>
  </si>
  <si>
    <t>МП"Развитие культуры и искусства в Ирбитском муниципальном образовании до 2020 года"</t>
  </si>
  <si>
    <t>Подпрограмма"Развитие культуры и искусства"</t>
  </si>
  <si>
    <t>Подпрограмма "Развитие образования в сфере культуры и искусства"</t>
  </si>
  <si>
    <t>Подпрограмма"Обеспечение реализации муниципальной программы "Развитие культуры и искусства в Ирбитском муниципальном образовании до 2020 года"</t>
  </si>
  <si>
    <t>МП"Развитие физической культуры, спорта и молодежной политики Ирбитского муниципального образования до 2020 года"</t>
  </si>
  <si>
    <t>Подпрограмма"Развитие физической культуры и спорта Ирбитского муниципального образования"</t>
  </si>
  <si>
    <t>Подпрограмма "Молодежь Ирбитского муниципального образования "</t>
  </si>
  <si>
    <t>Подпрограмма"Патриотическое воспитание граждан Ирбитского муниципального образования"</t>
  </si>
  <si>
    <t>Подпрограмма "Обеспечение реализации муниципальной программы Развитие физической культуры,спорта и молодежной политики Ирбитского МО до 2020 года"</t>
  </si>
  <si>
    <t>МП"Повышение эффективности управления муниципальными финансами Ирбитского муниципального образования до 2020 года"</t>
  </si>
  <si>
    <t>Подпрограмма"Управление  муниципальным  долгом"</t>
  </si>
  <si>
    <t>Подпрограмма " Обеспечение  реализации  муниципальной  программы  Ирбитского  муниципального  образования  " Повышение  Эффективности  управления  муниципальными  финансами  Ирбитского  муниципального  образования  на  период  до2020 года".</t>
  </si>
  <si>
    <t>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</si>
  <si>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>МП"Создание в Ирбитском муниципальном образовании(исходя из прогнозируемой потребности) новых мест в общеобразовательных организациях " до 2025 года.</t>
  </si>
  <si>
    <t>Всего расходов:</t>
  </si>
  <si>
    <t xml:space="preserve">182 1 05 01010 01 0000 110
</t>
  </si>
  <si>
    <t xml:space="preserve">Налог, взимаемый с налогоплательщиков, выбравших в качестве объекта налогообложения доходы
</t>
  </si>
  <si>
    <t xml:space="preserve">182 1 05 01011 01 0000 110
</t>
  </si>
  <si>
    <t>182 1 05 04000 02 0000 110</t>
  </si>
  <si>
    <t xml:space="preserve">Налог,   взимаемый   в   связи   с  применением    патентной системы налогообложения
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</si>
  <si>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</si>
  <si>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</si>
  <si>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</si>
  <si>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</si>
  <si>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902 1 11 05000 00 0000 120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</si>
  <si>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</si>
  <si>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</si>
  <si>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</si>
  <si>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902 1 11 05024 04 0001 120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</si>
  <si>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(Доходы, получаемые в виде  арендной платы за земельные участки, государственная собственность на которые не разграничена и которые расположены в границах городских округов)
</t>
  </si>
  <si>
    <t xml:space="preserve">902 1 11 05074 04 0000 120 </t>
  </si>
  <si>
    <t>Доходы от сдачи в аренду имущества, составляющего казну городских округов (за исключением земельных участков)</t>
  </si>
  <si>
    <t xml:space="preserve">902 1 11 05074 04 0010 120 </t>
  </si>
  <si>
    <t>Доходы от сдачи в аренду имущества, составляющего казну городских округов (за исключением земельных участков)(Доходы от сдачи в аренду движимого имущества, находящегося в казне городских округов)</t>
  </si>
  <si>
    <t>902 1 13 02994 04 0001 130</t>
  </si>
  <si>
    <t>902 1 14 02040 04 0000 410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</si>
  <si>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</si>
  <si>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902 1 14 02043 04 0002 410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</si>
  <si>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 (Прочие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имуществу) 
</t>
  </si>
  <si>
    <t xml:space="preserve">Суммы по искам о возмещении вреда, причиненного окружающей среде, подлежащие зачислению в бюджеты городских округов 
</t>
  </si>
  <si>
    <t>906 2 02 29999 04 0006 151</t>
  </si>
  <si>
    <t>Прочие субсидии бюджетам городских округов (субсидия из бюджета Свердловской области на подготовку молодых граждан к военной службе в рамках подпрограммы "Реализация молодежной политики и патриотического воспитания граждан в Свердловской области до 2024 года")</t>
  </si>
  <si>
    <t>908 2 02 29999 04 0013 151</t>
  </si>
  <si>
    <t>Прочие субсидии бюджетам городских округов (Субсидия на реализацию мер по поэтапному повышению средней заработной платы работников муниципальных учреждений культуры)</t>
  </si>
  <si>
    <t>Приложение № 8</t>
  </si>
  <si>
    <t xml:space="preserve">                                            Е.Н. Врублевская</t>
  </si>
  <si>
    <t>Председатель Думы Ирбитского                                    Глава Ирбитского</t>
  </si>
  <si>
    <t xml:space="preserve">муниципального образования                                       муниципального образования   </t>
  </si>
  <si>
    <t>к решению Думы Ирбитского муниципального</t>
  </si>
  <si>
    <t>0410000000</t>
  </si>
  <si>
    <t>0800000000</t>
  </si>
  <si>
    <t>0530000000</t>
  </si>
  <si>
    <t>0700000000</t>
  </si>
  <si>
    <t>0710000000</t>
  </si>
  <si>
    <t>0510000000</t>
  </si>
  <si>
    <t>0520000000</t>
  </si>
  <si>
    <t>0540000000</t>
  </si>
  <si>
    <t>0550000000</t>
  </si>
  <si>
    <t>0900000000</t>
  </si>
  <si>
    <t>0910000000</t>
  </si>
  <si>
    <t>0920000000</t>
  </si>
  <si>
    <t>0930000000</t>
  </si>
  <si>
    <t>1000000000</t>
  </si>
  <si>
    <t>1020000000</t>
  </si>
  <si>
    <t>1120000000</t>
  </si>
  <si>
    <t>1140000000</t>
  </si>
  <si>
    <t>0940000000</t>
  </si>
  <si>
    <t>1010000000</t>
  </si>
  <si>
    <t>1030000000</t>
  </si>
  <si>
    <t>0420000000</t>
  </si>
  <si>
    <t>0720000000</t>
  </si>
  <si>
    <t>0730000000</t>
  </si>
  <si>
    <t>1110000000</t>
  </si>
  <si>
    <t>1230000000</t>
  </si>
  <si>
    <t>№ строки</t>
  </si>
  <si>
    <t>Код разд.,подраздела</t>
  </si>
  <si>
    <t>Код целевой статьи</t>
  </si>
  <si>
    <t>Код вида расходов</t>
  </si>
  <si>
    <t>№ ст ро ки</t>
  </si>
  <si>
    <t>Наименование муниципальной программы (подпрограммы)</t>
  </si>
  <si>
    <t>1200000000</t>
  </si>
  <si>
    <t>1240000000</t>
  </si>
  <si>
    <t>1250000000</t>
  </si>
  <si>
    <t>0100000000</t>
  </si>
  <si>
    <t>0110000000</t>
  </si>
  <si>
    <t>0200000000</t>
  </si>
  <si>
    <t>1100000000</t>
  </si>
  <si>
    <t>1130000000</t>
  </si>
  <si>
    <t>0300000000</t>
  </si>
  <si>
    <t>0320000000</t>
  </si>
  <si>
    <t>0310000000</t>
  </si>
  <si>
    <t>0340000000</t>
  </si>
  <si>
    <t>0350000000</t>
  </si>
  <si>
    <t>0400000000</t>
  </si>
  <si>
    <t>0430000000</t>
  </si>
  <si>
    <t>0500000000</t>
  </si>
  <si>
    <t>0560000000</t>
  </si>
  <si>
    <t>0330000000</t>
  </si>
  <si>
    <t>0600000000</t>
  </si>
  <si>
    <t>0620000000</t>
  </si>
  <si>
    <t>0610000000</t>
  </si>
  <si>
    <t xml:space="preserve">"О внесении изменений в Решение Думы </t>
  </si>
  <si>
    <t>2</t>
  </si>
  <si>
    <t>Номер строки</t>
  </si>
  <si>
    <t>1300000000</t>
  </si>
  <si>
    <t xml:space="preserve">              </t>
  </si>
  <si>
    <t>Свод источников  финансирования   дефицита</t>
  </si>
  <si>
    <t>№ стро-ки</t>
  </si>
  <si>
    <t>Источники финансирования дефицита местного бюджета</t>
  </si>
  <si>
    <t>Код классификации источника финансирования дефицита местного бюджета</t>
  </si>
  <si>
    <t>Сумма в рублях</t>
  </si>
  <si>
    <t>3</t>
  </si>
  <si>
    <t>4</t>
  </si>
  <si>
    <t>Источники  финансирования дефицита бюджета</t>
  </si>
  <si>
    <t>000 01 00 00 00 00 0000 000</t>
  </si>
  <si>
    <t>Бюджетные кредиты от других бюджетов бюджетной системы Российской Федерации</t>
  </si>
  <si>
    <t>901 01 03 00 00 00 0000 000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</si>
  <si>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</si>
  <si>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901 01 03 01 00 00 0000 700</t>
  </si>
  <si>
    <t xml:space="preserve">Получение бюджетных кредитов от других бюджетов бюджетной системы Российской Федерации бюджетами городских округов в валюте Российской Федерации </t>
  </si>
  <si>
    <t>901 01 03 01 00 04 0000 710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</si>
  <si>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</si>
  <si>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901 01 03 01 00 00 0000 800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</si>
  <si>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</si>
  <si>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901 01 03 01 00 04 0000 810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</si>
  <si>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</si>
  <si>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</si>
  <si>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бюджетов  городских округов</t>
  </si>
  <si>
    <t>919 01 05 02 01 04 0000 510</t>
  </si>
  <si>
    <t>Уменьшение прочих остатков денежных средств  бюджетов городских округов</t>
  </si>
  <si>
    <t>919 01 05 02 01 04 0000 610</t>
  </si>
  <si>
    <t>Исполнение государственных и муниципальных гарантий</t>
  </si>
  <si>
    <t xml:space="preserve">000 01 06 04 00 00 0000 000 </t>
  </si>
  <si>
    <t>Исполнение  муниципальных  гарантий городского округа в валюте Российской Федерации в случае, если исполнение гарантом 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</si>
  <si>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901 01 06 04 01 04 0000 810 </t>
  </si>
  <si>
    <t>Бюджетные кредиты, предоставленные внутри страны в валюте Российской Федерации</t>
  </si>
  <si>
    <t>000 01 06 05 00 00 0000 000</t>
  </si>
  <si>
    <t>Возврат  бюджетных кредитов, предоставленных юридическим лицам из бюджета городского округа в валюте Российской Федерации</t>
  </si>
  <si>
    <t>901 01 06 05 01 04 0000 640</t>
  </si>
  <si>
    <t>0100</t>
  </si>
  <si>
    <t>0000000000</t>
  </si>
  <si>
    <t>000</t>
  </si>
  <si>
    <t>7000000000</t>
  </si>
  <si>
    <t>7009011000</t>
  </si>
  <si>
    <t>240</t>
  </si>
  <si>
    <t>0104</t>
  </si>
  <si>
    <t>850</t>
  </si>
  <si>
    <t>0113</t>
  </si>
  <si>
    <t>610</t>
  </si>
  <si>
    <t>0400</t>
  </si>
  <si>
    <t>0409</t>
  </si>
  <si>
    <t>0500</t>
  </si>
  <si>
    <t>0502</t>
  </si>
  <si>
    <t>410</t>
  </si>
  <si>
    <t>0700</t>
  </si>
  <si>
    <t>620</t>
  </si>
  <si>
    <t>0702</t>
  </si>
  <si>
    <t>0921525010</t>
  </si>
  <si>
    <t>0705</t>
  </si>
  <si>
    <t>0000</t>
  </si>
  <si>
    <t>901</t>
  </si>
  <si>
    <t>Председатель Думы Ирбитского                                                       Глава Ирбитского</t>
  </si>
  <si>
    <t xml:space="preserve">муниципального образования                                                          муниципального образования   </t>
  </si>
  <si>
    <t>А.В.Никифоров</t>
  </si>
  <si>
    <t>1000</t>
  </si>
  <si>
    <t xml:space="preserve">Наименование главного распорядителя бюджетных средств, раздела, подраздела,целевой статьи группывидов расходов </t>
  </si>
  <si>
    <t xml:space="preserve">Сумма в рублях </t>
  </si>
  <si>
    <t xml:space="preserve">от 20.12.2017 года № 55 " О бюджете Ирбитского </t>
  </si>
  <si>
    <t xml:space="preserve">муниципального образования на 2018 год </t>
  </si>
  <si>
    <t>и плановый период 2019 и 2020 годов"</t>
  </si>
  <si>
    <t>1400000000</t>
  </si>
  <si>
    <t>0701</t>
  </si>
  <si>
    <t>0910525010</t>
  </si>
  <si>
    <t>Изменения в ведомственную структурурасходов местного бюджета на 2018 год</t>
  </si>
  <si>
    <t xml:space="preserve">076 1 16 35020 04 6000 140
</t>
  </si>
  <si>
    <t>188 1 16 43000 01 6000 140</t>
  </si>
  <si>
    <t>081 1 16 90040 04 6000 140</t>
  </si>
  <si>
    <t>188 1 16 90040 04 6000 140</t>
  </si>
  <si>
    <t xml:space="preserve">                              образования от 26.09.2018 № 163</t>
  </si>
  <si>
    <t xml:space="preserve">                                          Е.Н. Врублевская</t>
  </si>
  <si>
    <t>образования от 26.09. 2018 г. № 163</t>
  </si>
  <si>
    <t>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2018 год</t>
  </si>
  <si>
    <t>Обеспечение организационных мероприятий.</t>
  </si>
  <si>
    <t>Обеспечение деятельности муниципальных органов(территориальные органы)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</si>
  <si>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</si>
  <si>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</si>
  <si>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повышения квалификации и консультационных семинаров муниципальных служащих и лиц замещающих муниципальные должности(командировочные расходы: суточные, проживание, оплата проезда).</t>
  </si>
  <si>
    <t>Резервные фонды</t>
  </si>
  <si>
    <t>Резервный фонд муниципального образования</t>
  </si>
  <si>
    <t>Резервные средства</t>
  </si>
  <si>
    <t>Другие общегосударственные вопросы</t>
  </si>
  <si>
    <t>Строительство, приобретение административного здания.</t>
  </si>
  <si>
    <t>Бюджетные инвестиции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</si>
  <si>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</si>
  <si>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</si>
  <si>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ЕДДС.</t>
  </si>
  <si>
    <t>Обеспечение пожарной безопасности</t>
  </si>
  <si>
    <t>НАЦИОНАЛЬНАЯ ЭКОНОМИКА</t>
  </si>
  <si>
    <t>Водное хозяйство</t>
  </si>
  <si>
    <t>Поддержание в работоспособном состоянии,устранение повреждений и проведение текущих ремонтов гидротехнических сооружений после прохождения паводка.</t>
  </si>
  <si>
    <t>Транспорт</t>
  </si>
  <si>
    <t>Актуализация муниципальной программы "Комплексное развитие систем транспортной инфраструктуры Ирбитского муниципального образования до 2031 года"</t>
  </si>
  <si>
    <t>Дорожное хозяйство (дорожные фонды)</t>
  </si>
  <si>
    <t>Разработка сметной документации, проведение проверки ее достоверности и ее экспертиза.</t>
  </si>
  <si>
    <t>Содержание дорожной сети в населенных пунктах Ирбитского муниципального образования.</t>
  </si>
  <si>
    <t>Другие вопросы в области национальной экономики</t>
  </si>
  <si>
    <t>Разработка карты (план) объекта землеустройства - границы населенного пункта.</t>
  </si>
  <si>
    <t>ЖИЛИЩНО-КОММУНАЛЬНОЕ ХОЗЯЙСТВО</t>
  </si>
  <si>
    <t>Коммунальное хозяйство</t>
  </si>
  <si>
    <t>Благоустройство</t>
  </si>
  <si>
    <t>Организация и проведение конкурсов по благоустройству территории Ирбитского МО.</t>
  </si>
  <si>
    <t>Премии и гранты</t>
  </si>
  <si>
    <t>Освещение мест отдыха (парки, скверы) в населенных пунктах Ирбитского МО.</t>
  </si>
  <si>
    <t>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исодержание банеров).</t>
  </si>
  <si>
    <t>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установка контейнеров, экспертиза установки мест контейнерных площадок,разбивка клумб, посадка деревьев, ремонт ограждений, уборка территорий в местах захоронений, аккарицидная обработка,изготовление, установка исодержание банеров).</t>
  </si>
  <si>
    <t>МП "Формирование современной городской среды Ирбитского муниципального образования на 2018-2022 годы"</t>
  </si>
  <si>
    <t>Благоустройство дворовых территорий.</t>
  </si>
  <si>
    <t>Благоустройство наиболее посещаемых муниципальных территорий общего пользования.</t>
  </si>
  <si>
    <t>ОБРАЗОВАНИЕ</t>
  </si>
  <si>
    <t>Дошкольное образование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</si>
  <si>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</si>
  <si>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</si>
  <si>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</si>
  <si>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Организация предоставления дошкольного образования, создание условий для функционирования муниципальных дошкольных образовательных организаций.</t>
  </si>
  <si>
    <t>Общее образование</t>
  </si>
  <si>
    <t>Организация и проведение муниципальных мероприятий в сфере образования, в том числе организация и проведение единого государственного экзамена.</t>
  </si>
  <si>
    <t>Организация и проведение военно-спортивных игр, военно- спортивных мероприятий.</t>
  </si>
  <si>
    <t>Дополнительное образование детей</t>
  </si>
  <si>
    <t>Профессиональная подготовка, переподготовка и повышение квалификации</t>
  </si>
  <si>
    <t>Модернизация уличного освещения населенных пунктов территориальных администраций Ирбитского МО с использованием энергоэффективных источников света.</t>
  </si>
  <si>
    <t>Обеспечение деятельности муниципальных органов (территориальные органы)</t>
  </si>
  <si>
    <t xml:space="preserve"> Расходы на выплаты персоналу муниципальных органов</t>
  </si>
  <si>
    <t>Отдельные выплаты работникам органов местного самоуправления осуществляемые в соответствии с Законом Свердловской области "О муниципальной службе" и другими нормативными актами.</t>
  </si>
  <si>
    <t>Социальные выплаты гражданам, кроме публичных нормативных социальных выплат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</si>
  <si>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</si>
  <si>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"Восстановление и развитие внешнего благоустройства населенных пунктов Ирбитского муниципального образования "</t>
  </si>
  <si>
    <t>Благоустройство мест отдыха и создание комфортных условий для населения Ирбитского МО (ликвидация несанкционирован-ных свалок, уборка мусора,установка урн, установка контейнеров,экспертиза установки мест контейнерных площадок, разбивка клумб, посадка деревьев, ремонт ограждений, уборка территорий в местах захоронений, аккарицидная обработка, изготовление, установка исодержание банеров).</t>
  </si>
  <si>
    <t>Разработка проектно - сметной документации, экспертиза.</t>
  </si>
  <si>
    <t>Организация мероприятий по обращению с твердыми бытовыми отходами на территории Ирбитского муниципального образования.</t>
  </si>
  <si>
    <t>Подпрограмма "Обеспечение безопасности на водных объектах"</t>
  </si>
  <si>
    <t>Реконструкция, капитальный ремонт, ремонт(демонтаж) автомобильных дорог и мостов общего пользования местного значения Ирбитского района Свердловской области.</t>
  </si>
  <si>
    <t>Проведение землеустроительных работ по описанию местопо-ложения границ территориальных зон и населенных пунктов</t>
  </si>
  <si>
    <t>Мероприятия по поэтапному внедрению и реализации Всероссийского физкультурно-спортивного комплекса "Готов к труду и обороне"</t>
  </si>
  <si>
    <t xml:space="preserve">048 1 12 01041 01 6000 120
</t>
  </si>
  <si>
    <t>Обеспечение муниципальных нужд в осуществлении телевизионного вещания по вопросам освещения деятельности муниципальных органов и социально значимым вопросам.</t>
  </si>
  <si>
    <t>Финансовое обеспечение государственных гарантий реализации прав граждан на получение  общего образования в муниципальных общеобразовательных организациях  в части финансирования расходов на оплату труда работников общеобразовательных организаций.</t>
  </si>
  <si>
    <t>Приобретение оборудования и инвентаря для учреждений занимающихся патриотическим воспитанием и допризывной подготовкой молодежи к военной службе</t>
  </si>
  <si>
    <t>Приобретение оборудования для организаций и учреждений,осуществляющих патриотическое воспитание граждан на территории Свердловской области</t>
  </si>
  <si>
    <t>Подпрограмма "Развитие системы дополнительного образова-ния, отдыха, оздоровления и временной занятости детей"</t>
  </si>
  <si>
    <t xml:space="preserve"> Организация отдыха и оздоровления детей и подростков в Ирбитском МО.</t>
  </si>
  <si>
    <t>Организация библиотечного обслуживания населения, форми-рование и хранение библиотечных фондов муниципальных библиотек, и (или) информатизация муниципальных библиотек, в том числе комплектование книжных фондов (включая приобрете-ние электронных версий книг и приобретение (подписку) периодических изданий),приобретение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</si>
  <si>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</si>
  <si>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 xml:space="preserve"> Подпрограмма"Улучшение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</t>
  </si>
  <si>
    <t>Улучшение жилищных условий  молодых семей и молодых специалистов.</t>
  </si>
  <si>
    <t>Подпрограмма"Развитие системы общего образования в Ирбитском МО</t>
  </si>
  <si>
    <t>местного бюджета  на 2018 год</t>
  </si>
  <si>
    <t xml:space="preserve"> Сумма в рублях</t>
  </si>
  <si>
    <t>7002108000</t>
  </si>
  <si>
    <t>7002110000</t>
  </si>
  <si>
    <t>0707</t>
  </si>
  <si>
    <t>0931725010</t>
  </si>
  <si>
    <t>0931745600</t>
  </si>
  <si>
    <t>1003</t>
  </si>
  <si>
    <t>320</t>
  </si>
  <si>
    <t>0620924030</t>
  </si>
  <si>
    <t>0503</t>
  </si>
  <si>
    <t>0520523010</t>
  </si>
  <si>
    <t>0703</t>
  </si>
  <si>
    <t>Изменения в  Свод доходов местного бюджета  на 2018 год</t>
  </si>
  <si>
    <t xml:space="preserve">Код  классификации доходов бюджета  </t>
  </si>
  <si>
    <t xml:space="preserve"> Наименование кода классификации доходов бюджета</t>
  </si>
  <si>
    <t>Сумма, в руб.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</si>
  <si>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</si>
  <si>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</si>
  <si>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</si>
  <si>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</si>
  <si>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000 2 02 20000 00 0000 151</t>
  </si>
  <si>
    <t>Субсидии бюджетам субъектов Российской Федерации и муниципальных образований</t>
  </si>
  <si>
    <t>Доходы бюджета - И Т О Г О</t>
  </si>
  <si>
    <t xml:space="preserve">Изменения в распределении бюджетных ассигнований </t>
  </si>
  <si>
    <t>Наименование раздела, подраздела,целевой статьи ивида расходов</t>
  </si>
  <si>
    <t>Перечень муниципальных программ Ирбитского муниципального образования,подлежащих реализации в 2018году</t>
  </si>
  <si>
    <t xml:space="preserve">Объем бюджетных ассигнований на финансовое обеспечение реализации муниципальной программы,
врублях </t>
  </si>
  <si>
    <t xml:space="preserve"> Глава Ирбитского</t>
  </si>
  <si>
    <t xml:space="preserve">Председатель Думы Ирбитского </t>
  </si>
  <si>
    <t>муниципального образования</t>
  </si>
  <si>
    <t xml:space="preserve">муниципального образования </t>
  </si>
  <si>
    <t>7002113000</t>
  </si>
  <si>
    <t>0412</t>
  </si>
  <si>
    <t xml:space="preserve">Всего расходов:   </t>
  </si>
  <si>
    <t xml:space="preserve">                                           к решению Думы Ирбитского муниципального</t>
  </si>
  <si>
    <t xml:space="preserve">                              "О внесении изменений в решение Думы Ирбитского </t>
  </si>
  <si>
    <t xml:space="preserve">                              образования от 20.12.2017г  №  55     </t>
  </si>
  <si>
    <t xml:space="preserve">                             "О бюджете Ирбитского муниципального образования</t>
  </si>
  <si>
    <t xml:space="preserve">                              на 2018 год и плановый период 2019 и 2020 годов "</t>
  </si>
  <si>
    <t>Приложение № 4</t>
  </si>
  <si>
    <t>Приложение № 6</t>
  </si>
  <si>
    <t xml:space="preserve">                              Приложение №1</t>
  </si>
  <si>
    <t>000 2 02 29999 00 0000 151</t>
  </si>
  <si>
    <t>Прочие субсидии</t>
  </si>
  <si>
    <t>000 2 02 29999 04 0000 151</t>
  </si>
  <si>
    <t>Прочие субсидии бюджетам городских округов</t>
  </si>
  <si>
    <t>901 2 02 29999 04 0009 151</t>
  </si>
  <si>
    <t>Прочие субсидии бюджетам городских округов (Субсидия на софинансирование подготовки документов территориального планирования, градостроительного зонирования и документации по планировке территорий)</t>
  </si>
  <si>
    <t>000 1 00 00000 00 0000 000</t>
  </si>
  <si>
    <t>НАЛОГОВЫЕ И НЕНАЛОГОВЫЕ ДОХОДЫ</t>
  </si>
  <si>
    <t>000 1 14 00000 00 0000 000</t>
  </si>
  <si>
    <t>ДОХОДЫ ОТ ПРОДАЖИ МАТЕРИАЛЬНЫХ И НЕМАТЕРИАЛЬНЫХ АКТИВОВ</t>
  </si>
  <si>
    <t>Плата за размещение отходов производства</t>
  </si>
  <si>
    <t>Прочие доходы от компенсации затрат бюджетов городских округов</t>
  </si>
  <si>
    <t>0620824030</t>
  </si>
  <si>
    <t>0800323030</t>
  </si>
  <si>
    <t>0800343800</t>
  </si>
  <si>
    <t>0563023030</t>
  </si>
  <si>
    <t>0931625010</t>
  </si>
  <si>
    <t>0800</t>
  </si>
  <si>
    <t>0801</t>
  </si>
  <si>
    <t>1010326030</t>
  </si>
  <si>
    <t xml:space="preserve">                                                  Изменения в распределении бюджетных ассигнований   </t>
  </si>
  <si>
    <t>по разделам, подразделам, целевым статьям(муниципальным программам и непрограммным направлениям деятельности),группам и подгруппам видов расходов классификации расходов бюджета на 2019 и 2020 годы</t>
  </si>
  <si>
    <t>Наименование раздела, подраздела,  целевой статьи и  вида расходов</t>
  </si>
  <si>
    <t xml:space="preserve"> 2019 год  Сумма в рублях</t>
  </si>
  <si>
    <t xml:space="preserve">  2020 год Сумма в рублях</t>
  </si>
  <si>
    <t>Изменения в ведомственную структурурасходов местного бюджета на 2019 и 2020 годы</t>
  </si>
  <si>
    <t>Код главного распорядителя</t>
  </si>
  <si>
    <t xml:space="preserve"> 2019 год Сумма в рублях</t>
  </si>
  <si>
    <t>2020 год Сумма в рублях</t>
  </si>
  <si>
    <t>Приложение № 7</t>
  </si>
  <si>
    <t>0300</t>
  </si>
  <si>
    <t>0309</t>
  </si>
  <si>
    <t>1400463010</t>
  </si>
  <si>
    <t>0910445120</t>
  </si>
  <si>
    <t>0620624010</t>
  </si>
  <si>
    <t>7009020800</t>
  </si>
  <si>
    <t>0610224010</t>
  </si>
  <si>
    <t>0111</t>
  </si>
  <si>
    <t>870</t>
  </si>
  <si>
    <t>0321222030</t>
  </si>
  <si>
    <t>0408</t>
  </si>
  <si>
    <t>0551922030</t>
  </si>
  <si>
    <t>1400223030</t>
  </si>
  <si>
    <t>0921345400</t>
  </si>
  <si>
    <t>1010226020</t>
  </si>
  <si>
    <t xml:space="preserve">  МП "Формирование современной городской среды Ирбитского муниципального образования на 2018-2022 годы"</t>
  </si>
  <si>
    <t>182 1 05 00000 00 0000 000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</si>
</sst>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#,##0.0"/>
    <numFmt numFmtId="176" formatCode="#,##0.0_р_."/>
    <numFmt numFmtId="177" formatCode="#,##0_р_.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"/>
    <numFmt numFmtId="184" formatCode="0.00000"/>
    <numFmt numFmtId="185" formatCode="0.0000"/>
    <numFmt numFmtId="186" formatCode="0.000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2"/>
    </font>
    <font>
      <sz val="9"/>
      <name val="Arial Cyr"/>
      <family val="0"/>
    </font>
    <font>
      <b/>
      <sz val="9"/>
      <name val="Arial Cyr"/>
      <family val="0"/>
    </font>
    <font>
      <sz val="14"/>
      <name val="Arial Cyr"/>
      <family val="0"/>
    </font>
    <font>
      <i/>
      <sz val="9"/>
      <name val="Arial Cyr"/>
      <family val="0"/>
    </font>
    <font>
      <b/>
      <sz val="14"/>
      <name val="Arial Cyr"/>
      <family val="0"/>
    </font>
    <font>
      <b/>
      <i/>
      <sz val="9"/>
      <name val="Arial Cyr"/>
      <family val="0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0"/>
    </font>
    <font>
      <sz val="8"/>
      <name val="Tahoma"/>
      <family val="2"/>
    </font>
    <font>
      <b/>
      <sz val="13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8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8" fillId="11" borderId="0">
      <alignment/>
      <protection/>
    </xf>
    <xf numFmtId="0" fontId="37" fillId="11" borderId="0">
      <alignment/>
      <protection/>
    </xf>
    <xf numFmtId="0" fontId="38" fillId="0" borderId="0">
      <alignment wrapText="1"/>
      <protection/>
    </xf>
    <xf numFmtId="0" fontId="38" fillId="0" borderId="1">
      <alignment horizontal="center" vertical="center" wrapTex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5" fillId="0" borderId="0">
      <alignment/>
      <protection/>
    </xf>
    <xf numFmtId="0" fontId="38" fillId="0" borderId="0">
      <alignment horizontal="right"/>
      <protection/>
    </xf>
    <xf numFmtId="0" fontId="37" fillId="0" borderId="0">
      <alignment/>
      <protection/>
    </xf>
    <xf numFmtId="0" fontId="38" fillId="11" borderId="2">
      <alignment/>
      <protection/>
    </xf>
    <xf numFmtId="0" fontId="38" fillId="0" borderId="0">
      <alignment wrapText="1"/>
      <protection/>
    </xf>
    <xf numFmtId="0" fontId="38" fillId="0" borderId="1">
      <alignment horizontal="center" vertical="center" wrapText="1"/>
      <protection/>
    </xf>
    <xf numFmtId="0" fontId="40" fillId="0" borderId="3">
      <alignment horizontal="right"/>
      <protection/>
    </xf>
    <xf numFmtId="0" fontId="38" fillId="11" borderId="3">
      <alignment/>
      <protection/>
    </xf>
    <xf numFmtId="4" fontId="40" fillId="7" borderId="3">
      <alignment horizontal="right" vertical="top" shrinkToFit="1"/>
      <protection/>
    </xf>
    <xf numFmtId="0" fontId="38" fillId="11" borderId="0">
      <alignment shrinkToFit="1"/>
      <protection/>
    </xf>
    <xf numFmtId="4" fontId="40" fillId="12" borderId="3">
      <alignment horizontal="right" vertical="top" shrinkToFit="1"/>
      <protection/>
    </xf>
    <xf numFmtId="0" fontId="40" fillId="0" borderId="3">
      <alignment horizontal="right"/>
      <protection/>
    </xf>
    <xf numFmtId="0" fontId="39" fillId="0" borderId="0">
      <alignment horizontal="center"/>
      <protection/>
    </xf>
    <xf numFmtId="4" fontId="40" fillId="7" borderId="3">
      <alignment horizontal="right" vertical="top" shrinkToFit="1"/>
      <protection/>
    </xf>
    <xf numFmtId="0" fontId="38" fillId="0" borderId="0">
      <alignment horizontal="right"/>
      <protection/>
    </xf>
    <xf numFmtId="4" fontId="40" fillId="12" borderId="3">
      <alignment horizontal="right" vertical="top" shrinkToFit="1"/>
      <protection/>
    </xf>
    <xf numFmtId="0" fontId="38" fillId="0" borderId="0">
      <alignment horizontal="left" wrapText="1"/>
      <protection/>
    </xf>
    <xf numFmtId="0" fontId="38" fillId="0" borderId="0">
      <alignment horizontal="left" wrapText="1"/>
      <protection/>
    </xf>
    <xf numFmtId="0" fontId="40" fillId="0" borderId="1">
      <alignment vertical="top" wrapText="1"/>
      <protection/>
    </xf>
    <xf numFmtId="0" fontId="40" fillId="0" borderId="1">
      <alignment vertical="top" wrapText="1"/>
      <protection/>
    </xf>
    <xf numFmtId="1" fontId="38" fillId="0" borderId="1">
      <alignment horizontal="left" vertical="top" wrapText="1" indent="2"/>
      <protection/>
    </xf>
    <xf numFmtId="49" fontId="38" fillId="0" borderId="1">
      <alignment horizontal="center" vertical="top" shrinkToFit="1"/>
      <protection/>
    </xf>
    <xf numFmtId="1" fontId="38" fillId="0" borderId="1">
      <alignment horizontal="center" vertical="top" shrinkToFit="1"/>
      <protection/>
    </xf>
    <xf numFmtId="4" fontId="40" fillId="7" borderId="1">
      <alignment horizontal="right" vertical="top" shrinkToFit="1"/>
      <protection/>
    </xf>
    <xf numFmtId="4" fontId="40" fillId="7" borderId="1">
      <alignment horizontal="right" vertical="top" shrinkToFit="1"/>
      <protection/>
    </xf>
    <xf numFmtId="4" fontId="40" fillId="12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0" fontId="38" fillId="11" borderId="4">
      <alignment/>
      <protection/>
    </xf>
    <xf numFmtId="4" fontId="38" fillId="0" borderId="1">
      <alignment horizontal="right" vertical="top" shrinkToFit="1"/>
      <protection/>
    </xf>
    <xf numFmtId="0" fontId="38" fillId="11" borderId="4">
      <alignment horizontal="center"/>
      <protection/>
    </xf>
    <xf numFmtId="4" fontId="40" fillId="12" borderId="1">
      <alignment horizontal="right" vertical="top" shrinkToFit="1"/>
      <protection/>
    </xf>
    <xf numFmtId="4" fontId="40" fillId="0" borderId="1">
      <alignment horizontal="right" vertical="top" shrinkToFit="1"/>
      <protection/>
    </xf>
    <xf numFmtId="49" fontId="38" fillId="0" borderId="1">
      <alignment horizontal="left" vertical="top" wrapText="1" indent="2"/>
      <protection/>
    </xf>
    <xf numFmtId="4" fontId="38" fillId="0" borderId="1">
      <alignment horizontal="right" vertical="top" shrinkToFit="1"/>
      <protection/>
    </xf>
    <xf numFmtId="0" fontId="38" fillId="11" borderId="4">
      <alignment shrinkToFit="1"/>
      <protection/>
    </xf>
    <xf numFmtId="0" fontId="38" fillId="11" borderId="3">
      <alignment horizontal="center"/>
      <protection/>
    </xf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7" borderId="5" applyNumberFormat="0" applyAlignment="0" applyProtection="0"/>
    <xf numFmtId="0" fontId="8" fillId="17" borderId="6" applyNumberFormat="0" applyAlignment="0" applyProtection="0"/>
    <xf numFmtId="0" fontId="9" fillId="17" borderId="5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18" borderId="11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20" borderId="0" xfId="0" applyFill="1" applyAlignment="1">
      <alignment/>
    </xf>
    <xf numFmtId="0" fontId="0" fillId="20" borderId="0" xfId="0" applyFont="1" applyFill="1" applyAlignment="1">
      <alignment/>
    </xf>
    <xf numFmtId="0" fontId="25" fillId="0" borderId="0" xfId="0" applyFont="1" applyAlignment="1">
      <alignment/>
    </xf>
    <xf numFmtId="0" fontId="21" fillId="2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27" fillId="20" borderId="0" xfId="0" applyFont="1" applyFill="1" applyAlignment="1">
      <alignment/>
    </xf>
    <xf numFmtId="0" fontId="27" fillId="20" borderId="0" xfId="0" applyFont="1" applyFill="1" applyAlignment="1">
      <alignment/>
    </xf>
    <xf numFmtId="0" fontId="27" fillId="0" borderId="0" xfId="0" applyFont="1" applyAlignment="1">
      <alignment/>
    </xf>
    <xf numFmtId="0" fontId="28" fillId="0" borderId="14" xfId="0" applyFont="1" applyBorder="1" applyAlignment="1">
      <alignment horizontal="center" wrapText="1"/>
    </xf>
    <xf numFmtId="0" fontId="2" fillId="20" borderId="14" xfId="0" applyFont="1" applyFill="1" applyBorder="1" applyAlignment="1">
      <alignment horizontal="center" vertical="center" wrapText="1"/>
    </xf>
    <xf numFmtId="49" fontId="29" fillId="0" borderId="14" xfId="0" applyNumberFormat="1" applyFont="1" applyBorder="1" applyAlignment="1" quotePrefix="1">
      <alignment horizontal="center" vertical="top" wrapText="1"/>
    </xf>
    <xf numFmtId="0" fontId="29" fillId="0" borderId="14" xfId="0" applyFont="1" applyBorder="1" applyAlignment="1" quotePrefix="1">
      <alignment horizontal="center" vertical="top" wrapText="1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2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14" xfId="0" applyFont="1" applyBorder="1" applyAlignment="1">
      <alignment horizontal="center"/>
    </xf>
    <xf numFmtId="0" fontId="1" fillId="17" borderId="0" xfId="111" applyFont="1" applyFill="1" applyAlignment="1">
      <alignment horizontal="center"/>
      <protection/>
    </xf>
    <xf numFmtId="0" fontId="1" fillId="17" borderId="0" xfId="111" applyFill="1" applyAlignment="1">
      <alignment wrapText="1"/>
      <protection/>
    </xf>
    <xf numFmtId="0" fontId="0" fillId="17" borderId="0" xfId="111" applyFont="1" applyFill="1" applyAlignment="1">
      <alignment horizontal="center"/>
      <protection/>
    </xf>
    <xf numFmtId="0" fontId="33" fillId="17" borderId="0" xfId="0" applyFont="1" applyFill="1" applyAlignment="1">
      <alignment/>
    </xf>
    <xf numFmtId="0" fontId="0" fillId="17" borderId="0" xfId="0" applyFont="1" applyFill="1" applyAlignment="1">
      <alignment/>
    </xf>
    <xf numFmtId="4" fontId="0" fillId="17" borderId="0" xfId="0" applyNumberFormat="1" applyFont="1" applyFill="1" applyAlignment="1">
      <alignment horizontal="center"/>
    </xf>
    <xf numFmtId="0" fontId="1" fillId="17" borderId="0" xfId="111" applyFill="1">
      <alignment/>
      <protection/>
    </xf>
    <xf numFmtId="4" fontId="0" fillId="17" borderId="0" xfId="111" applyNumberFormat="1" applyFont="1" applyFill="1" applyAlignment="1">
      <alignment horizontal="center"/>
      <protection/>
    </xf>
    <xf numFmtId="0" fontId="23" fillId="17" borderId="14" xfId="111" applyFont="1" applyFill="1" applyBorder="1" applyAlignment="1">
      <alignment horizontal="center" vertical="center" wrapText="1"/>
      <protection/>
    </xf>
    <xf numFmtId="49" fontId="24" fillId="17" borderId="14" xfId="111" applyNumberFormat="1" applyFont="1" applyFill="1" applyBorder="1" applyAlignment="1">
      <alignment horizontal="center" vertical="center" wrapText="1"/>
      <protection/>
    </xf>
    <xf numFmtId="4" fontId="24" fillId="17" borderId="14" xfId="111" applyNumberFormat="1" applyFont="1" applyFill="1" applyBorder="1" applyAlignment="1">
      <alignment horizontal="center" vertical="center" wrapText="1"/>
      <protection/>
    </xf>
    <xf numFmtId="0" fontId="23" fillId="17" borderId="14" xfId="111" applyFont="1" applyFill="1" applyBorder="1" applyAlignment="1">
      <alignment horizontal="center"/>
      <protection/>
    </xf>
    <xf numFmtId="49" fontId="23" fillId="17" borderId="14" xfId="111" applyNumberFormat="1" applyFont="1" applyFill="1" applyBorder="1" applyAlignment="1">
      <alignment horizontal="center" wrapText="1"/>
      <protection/>
    </xf>
    <xf numFmtId="4" fontId="23" fillId="17" borderId="14" xfId="111" applyNumberFormat="1" applyFont="1" applyFill="1" applyBorder="1" applyAlignment="1">
      <alignment horizontal="center" wrapText="1"/>
      <protection/>
    </xf>
    <xf numFmtId="0" fontId="34" fillId="17" borderId="14" xfId="111" applyFont="1" applyFill="1" applyBorder="1" applyAlignment="1">
      <alignment wrapText="1"/>
      <protection/>
    </xf>
    <xf numFmtId="49" fontId="24" fillId="17" borderId="14" xfId="111" applyNumberFormat="1" applyFont="1" applyFill="1" applyBorder="1">
      <alignment/>
      <protection/>
    </xf>
    <xf numFmtId="4" fontId="23" fillId="0" borderId="14" xfId="0" applyNumberFormat="1" applyFont="1" applyBorder="1" applyAlignment="1">
      <alignment/>
    </xf>
    <xf numFmtId="0" fontId="35" fillId="17" borderId="14" xfId="111" applyFont="1" applyFill="1" applyBorder="1" applyAlignment="1">
      <alignment wrapText="1"/>
      <protection/>
    </xf>
    <xf numFmtId="49" fontId="23" fillId="17" borderId="14" xfId="111" applyNumberFormat="1" applyFont="1" applyFill="1" applyBorder="1">
      <alignment/>
      <protection/>
    </xf>
    <xf numFmtId="0" fontId="34" fillId="17" borderId="14" xfId="111" applyFont="1" applyFill="1" applyBorder="1" applyAlignment="1">
      <alignment horizontal="left" vertical="center" wrapText="1"/>
      <protection/>
    </xf>
    <xf numFmtId="0" fontId="24" fillId="17" borderId="14" xfId="111" applyFont="1" applyFill="1" applyBorder="1">
      <alignment/>
      <protection/>
    </xf>
    <xf numFmtId="0" fontId="23" fillId="17" borderId="14" xfId="111" applyFont="1" applyFill="1" applyBorder="1">
      <alignment/>
      <protection/>
    </xf>
    <xf numFmtId="0" fontId="0" fillId="17" borderId="0" xfId="111" applyFont="1" applyFill="1" applyBorder="1" applyAlignment="1">
      <alignment horizontal="center"/>
      <protection/>
    </xf>
    <xf numFmtId="0" fontId="0" fillId="17" borderId="0" xfId="111" applyFont="1" applyFill="1" applyBorder="1" applyAlignment="1">
      <alignment/>
      <protection/>
    </xf>
    <xf numFmtId="4" fontId="0" fillId="17" borderId="0" xfId="111" applyNumberFormat="1" applyFont="1" applyFill="1" applyBorder="1" applyAlignment="1">
      <alignment horizontal="center"/>
      <protection/>
    </xf>
    <xf numFmtId="0" fontId="2" fillId="0" borderId="15" xfId="0" applyFont="1" applyBorder="1" applyAlignment="1">
      <alignment wrapText="1"/>
    </xf>
    <xf numFmtId="0" fontId="0" fillId="20" borderId="16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20" borderId="0" xfId="0" applyFont="1" applyFill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0" borderId="17" xfId="0" applyFont="1" applyFill="1" applyBorder="1" applyAlignment="1">
      <alignment horizontal="left" vertical="center" wrapText="1"/>
    </xf>
    <xf numFmtId="0" fontId="2" fillId="20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2" fillId="20" borderId="20" xfId="0" applyFont="1" applyFill="1" applyBorder="1" applyAlignment="1">
      <alignment horizontal="center" vertical="center" wrapText="1"/>
    </xf>
    <xf numFmtId="0" fontId="0" fillId="20" borderId="0" xfId="0" applyFont="1" applyFill="1" applyAlignment="1">
      <alignment/>
    </xf>
    <xf numFmtId="0" fontId="2" fillId="0" borderId="0" xfId="0" applyFont="1" applyAlignment="1">
      <alignment horizontal="left"/>
    </xf>
    <xf numFmtId="4" fontId="0" fillId="17" borderId="2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" fontId="3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31" fillId="0" borderId="20" xfId="0" applyNumberFormat="1" applyFont="1" applyBorder="1" applyAlignment="1">
      <alignment horizontal="center"/>
    </xf>
    <xf numFmtId="0" fontId="31" fillId="0" borderId="22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/>
    </xf>
    <xf numFmtId="0" fontId="31" fillId="0" borderId="16" xfId="0" applyNumberFormat="1" applyFont="1" applyBorder="1" applyAlignment="1">
      <alignment horizontal="left" vertical="center" wrapText="1"/>
    </xf>
    <xf numFmtId="0" fontId="31" fillId="0" borderId="23" xfId="0" applyNumberFormat="1" applyFont="1" applyBorder="1" applyAlignment="1">
      <alignment horizontal="left" vertical="center" wrapText="1"/>
    </xf>
    <xf numFmtId="49" fontId="36" fillId="0" borderId="14" xfId="0" applyNumberFormat="1" applyFont="1" applyBorder="1" applyAlignment="1">
      <alignment horizontal="center"/>
    </xf>
    <xf numFmtId="0" fontId="36" fillId="0" borderId="14" xfId="0" applyNumberFormat="1" applyFont="1" applyBorder="1" applyAlignment="1">
      <alignment horizontal="left" vertical="center" wrapText="1"/>
    </xf>
    <xf numFmtId="0" fontId="31" fillId="0" borderId="14" xfId="0" applyFont="1" applyBorder="1" applyAlignment="1">
      <alignment/>
    </xf>
    <xf numFmtId="4" fontId="32" fillId="0" borderId="0" xfId="0" applyNumberFormat="1" applyFont="1" applyAlignment="1">
      <alignment horizontal="center" vertical="center" wrapText="1"/>
    </xf>
    <xf numFmtId="3" fontId="31" fillId="0" borderId="20" xfId="0" applyNumberFormat="1" applyFont="1" applyBorder="1" applyAlignment="1">
      <alignment horizont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4" xfId="0" applyFont="1" applyFill="1" applyBorder="1" applyAlignment="1">
      <alignment horizontal="center" wrapText="1"/>
    </xf>
    <xf numFmtId="0" fontId="31" fillId="0" borderId="23" xfId="0" applyNumberFormat="1" applyFont="1" applyBorder="1" applyAlignment="1">
      <alignment horizontal="left" vertical="distributed" wrapText="1"/>
    </xf>
    <xf numFmtId="49" fontId="31" fillId="0" borderId="14" xfId="0" applyNumberFormat="1" applyFont="1" applyBorder="1" applyAlignment="1">
      <alignment horizontal="center" wrapText="1"/>
    </xf>
    <xf numFmtId="0" fontId="0" fillId="0" borderId="14" xfId="0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2" fillId="20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wrapText="1"/>
    </xf>
    <xf numFmtId="0" fontId="2" fillId="20" borderId="26" xfId="0" applyFont="1" applyFill="1" applyBorder="1" applyAlignment="1">
      <alignment horizontal="center" vertical="center" wrapText="1"/>
    </xf>
    <xf numFmtId="0" fontId="23" fillId="20" borderId="0" xfId="0" applyFont="1" applyFill="1" applyAlignment="1">
      <alignment/>
    </xf>
    <xf numFmtId="0" fontId="28" fillId="0" borderId="20" xfId="0" applyFont="1" applyBorder="1" applyAlignment="1">
      <alignment horizontal="center" wrapText="1"/>
    </xf>
    <xf numFmtId="0" fontId="0" fillId="20" borderId="22" xfId="0" applyFont="1" applyFill="1" applyBorder="1" applyAlignment="1">
      <alignment horizontal="center" vertical="center" wrapText="1"/>
    </xf>
    <xf numFmtId="0" fontId="0" fillId="20" borderId="20" xfId="0" applyFont="1" applyFill="1" applyBorder="1" applyAlignment="1">
      <alignment horizontal="left" vertical="center" wrapText="1"/>
    </xf>
    <xf numFmtId="1" fontId="38" fillId="0" borderId="27" xfId="74" applyNumberFormat="1" applyBorder="1" applyProtection="1">
      <alignment horizontal="center" vertical="top" shrinkToFit="1"/>
      <protection/>
    </xf>
    <xf numFmtId="0" fontId="0" fillId="0" borderId="14" xfId="0" applyFont="1" applyBorder="1" applyAlignment="1">
      <alignment/>
    </xf>
    <xf numFmtId="4" fontId="31" fillId="0" borderId="20" xfId="0" applyNumberFormat="1" applyFont="1" applyBorder="1" applyAlignment="1">
      <alignment horizontal="right" wrapText="1"/>
    </xf>
    <xf numFmtId="0" fontId="31" fillId="0" borderId="16" xfId="0" applyNumberFormat="1" applyFont="1" applyBorder="1" applyAlignment="1">
      <alignment horizontal="left" vertical="distributed" wrapText="1"/>
    </xf>
    <xf numFmtId="2" fontId="31" fillId="17" borderId="14" xfId="0" applyNumberFormat="1" applyFont="1" applyFill="1" applyBorder="1" applyAlignment="1">
      <alignment horizontal="left" vertical="center" wrapText="1"/>
    </xf>
    <xf numFmtId="2" fontId="31" fillId="17" borderId="16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center"/>
    </xf>
    <xf numFmtId="0" fontId="31" fillId="0" borderId="28" xfId="0" applyNumberFormat="1" applyFont="1" applyFill="1" applyBorder="1" applyAlignment="1">
      <alignment horizontal="left" vertical="center" wrapText="1"/>
    </xf>
    <xf numFmtId="49" fontId="31" fillId="0" borderId="16" xfId="0" applyNumberFormat="1" applyFont="1" applyFill="1" applyBorder="1" applyAlignment="1">
      <alignment horizontal="left" vertical="center" wrapText="1"/>
    </xf>
    <xf numFmtId="2" fontId="31" fillId="0" borderId="16" xfId="0" applyNumberFormat="1" applyFont="1" applyBorder="1" applyAlignment="1">
      <alignment horizontal="left" vertical="center" wrapText="1"/>
    </xf>
    <xf numFmtId="4" fontId="36" fillId="0" borderId="14" xfId="0" applyNumberFormat="1" applyFont="1" applyBorder="1" applyAlignment="1">
      <alignment horizontal="right"/>
    </xf>
    <xf numFmtId="4" fontId="31" fillId="0" borderId="14" xfId="0" applyNumberFormat="1" applyFont="1" applyBorder="1" applyAlignment="1">
      <alignment horizontal="right"/>
    </xf>
    <xf numFmtId="1" fontId="38" fillId="0" borderId="1" xfId="75" applyNumberFormat="1" applyProtection="1">
      <alignment horizontal="center" vertical="top" shrinkToFit="1"/>
      <protection/>
    </xf>
    <xf numFmtId="4" fontId="40" fillId="7" borderId="1" xfId="77" applyProtection="1">
      <alignment horizontal="right" vertical="top" shrinkToFit="1"/>
      <protection/>
    </xf>
    <xf numFmtId="4" fontId="40" fillId="7" borderId="3" xfId="61" applyProtection="1">
      <alignment horizontal="right" vertical="top" shrinkToFit="1"/>
      <protection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40" fillId="0" borderId="1" xfId="72" applyNumberFormat="1" applyProtection="1">
      <alignment vertical="top" wrapText="1"/>
      <protection/>
    </xf>
    <xf numFmtId="49" fontId="38" fillId="0" borderId="1" xfId="74" applyProtection="1">
      <alignment horizontal="center" vertical="top" shrinkToFit="1"/>
      <protection/>
    </xf>
    <xf numFmtId="0" fontId="38" fillId="0" borderId="1" xfId="72" applyNumberFormat="1" applyFont="1" applyProtection="1">
      <alignment vertical="top" wrapText="1"/>
      <protection/>
    </xf>
    <xf numFmtId="0" fontId="0" fillId="0" borderId="0" xfId="0" applyBorder="1" applyAlignment="1">
      <alignment/>
    </xf>
    <xf numFmtId="0" fontId="31" fillId="0" borderId="14" xfId="0" applyFont="1" applyBorder="1" applyAlignment="1">
      <alignment horizontal="justify"/>
    </xf>
    <xf numFmtId="0" fontId="0" fillId="0" borderId="16" xfId="0" applyNumberFormat="1" applyFont="1" applyBorder="1" applyAlignment="1">
      <alignment horizontal="left" vertical="center" wrapText="1"/>
    </xf>
    <xf numFmtId="0" fontId="31" fillId="0" borderId="14" xfId="0" applyFont="1" applyBorder="1" applyAlignment="1">
      <alignment vertical="center" wrapText="1"/>
    </xf>
    <xf numFmtId="0" fontId="37" fillId="0" borderId="14" xfId="0" applyNumberFormat="1" applyFont="1" applyFill="1" applyBorder="1" applyAlignment="1">
      <alignment horizontal="left" vertical="distributed" wrapText="1"/>
    </xf>
    <xf numFmtId="0" fontId="31" fillId="0" borderId="14" xfId="0" applyNumberFormat="1" applyFont="1" applyFill="1" applyBorder="1" applyAlignment="1">
      <alignment horizontal="left" vertical="distributed" wrapText="1"/>
    </xf>
    <xf numFmtId="2" fontId="31" fillId="0" borderId="16" xfId="0" applyNumberFormat="1" applyFont="1" applyBorder="1" applyAlignment="1">
      <alignment vertical="top" wrapText="1"/>
    </xf>
    <xf numFmtId="0" fontId="0" fillId="0" borderId="14" xfId="0" applyBorder="1" applyAlignment="1">
      <alignment wrapText="1"/>
    </xf>
    <xf numFmtId="0" fontId="40" fillId="0" borderId="3" xfId="59" applyNumberFormat="1" applyProtection="1">
      <alignment horizontal="right"/>
      <protection/>
    </xf>
    <xf numFmtId="0" fontId="40" fillId="0" borderId="3" xfId="59" applyProtection="1">
      <alignment horizontal="right"/>
      <protection locked="0"/>
    </xf>
    <xf numFmtId="0" fontId="40" fillId="0" borderId="1" xfId="71" applyNumberFormat="1" applyFont="1" applyProtection="1">
      <alignment vertical="top" wrapText="1"/>
      <protection/>
    </xf>
    <xf numFmtId="0" fontId="38" fillId="0" borderId="1" xfId="71" applyNumberFormat="1" applyFont="1" applyProtection="1">
      <alignment vertical="top" wrapText="1"/>
      <protection/>
    </xf>
    <xf numFmtId="0" fontId="40" fillId="0" borderId="1" xfId="71" applyNumberFormat="1" applyFont="1" applyProtection="1">
      <alignment vertical="top" wrapText="1"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22" fillId="20" borderId="0" xfId="0" applyFont="1" applyFill="1" applyAlignment="1">
      <alignment/>
    </xf>
    <xf numFmtId="0" fontId="38" fillId="0" borderId="14" xfId="70" applyNumberFormat="1" applyFont="1" applyBorder="1" applyAlignment="1" applyProtection="1">
      <alignment vertical="top" wrapText="1"/>
      <protection/>
    </xf>
    <xf numFmtId="0" fontId="0" fillId="0" borderId="14" xfId="0" applyBorder="1" applyAlignment="1">
      <alignment horizontal="center" vertical="center"/>
    </xf>
    <xf numFmtId="0" fontId="32" fillId="0" borderId="16" xfId="0" applyNumberFormat="1" applyFont="1" applyBorder="1" applyAlignment="1">
      <alignment horizontal="left" vertical="center" wrapText="1"/>
    </xf>
    <xf numFmtId="0" fontId="32" fillId="0" borderId="16" xfId="0" applyNumberFormat="1" applyFont="1" applyBorder="1" applyAlignment="1">
      <alignment horizontal="left" vertical="distributed" wrapText="1"/>
    </xf>
    <xf numFmtId="2" fontId="32" fillId="0" borderId="14" xfId="0" applyNumberFormat="1" applyFont="1" applyBorder="1" applyAlignment="1">
      <alignment horizontal="left" vertical="center" wrapText="1"/>
    </xf>
    <xf numFmtId="0" fontId="32" fillId="0" borderId="23" xfId="0" applyNumberFormat="1" applyFont="1" applyBorder="1" applyAlignment="1">
      <alignment horizontal="left" vertical="center" wrapText="1"/>
    </xf>
    <xf numFmtId="0" fontId="40" fillId="0" borderId="0" xfId="59" applyNumberFormat="1" applyBorder="1" applyProtection="1">
      <alignment horizontal="right"/>
      <protection/>
    </xf>
    <xf numFmtId="0" fontId="40" fillId="0" borderId="0" xfId="59" applyBorder="1" applyProtection="1">
      <alignment horizontal="right"/>
      <protection locked="0"/>
    </xf>
    <xf numFmtId="0" fontId="40" fillId="0" borderId="0" xfId="59" applyNumberFormat="1" applyBorder="1" applyProtection="1">
      <alignment horizontal="right"/>
      <protection/>
    </xf>
    <xf numFmtId="0" fontId="40" fillId="0" borderId="0" xfId="59" applyBorder="1" applyProtection="1">
      <alignment horizontal="right"/>
      <protection locked="0"/>
    </xf>
    <xf numFmtId="4" fontId="40" fillId="0" borderId="0" xfId="61" applyFill="1" applyBorder="1" applyProtection="1">
      <alignment horizontal="right" vertical="top" shrinkToFit="1"/>
      <protection/>
    </xf>
    <xf numFmtId="4" fontId="40" fillId="0" borderId="0" xfId="61" applyFill="1" applyBorder="1" applyProtection="1">
      <alignment horizontal="right" vertical="top" shrinkToFit="1"/>
      <protection/>
    </xf>
    <xf numFmtId="4" fontId="40" fillId="2" borderId="29" xfId="61" applyFill="1" applyBorder="1" applyProtection="1">
      <alignment horizontal="right" vertical="top" shrinkToFit="1"/>
      <protection/>
    </xf>
    <xf numFmtId="0" fontId="22" fillId="17" borderId="0" xfId="0" applyFont="1" applyFill="1" applyAlignment="1">
      <alignment horizontal="center"/>
    </xf>
    <xf numFmtId="0" fontId="40" fillId="0" borderId="0" xfId="59" applyNumberFormat="1" applyBorder="1" applyProtection="1">
      <alignment horizontal="right"/>
      <protection/>
    </xf>
    <xf numFmtId="0" fontId="40" fillId="0" borderId="0" xfId="59" applyBorder="1" applyProtection="1">
      <alignment horizontal="right"/>
      <protection locked="0"/>
    </xf>
    <xf numFmtId="4" fontId="40" fillId="0" borderId="0" xfId="61" applyFill="1" applyBorder="1" applyProtection="1">
      <alignment horizontal="right" vertical="top" shrinkToFit="1"/>
      <protection/>
    </xf>
    <xf numFmtId="4" fontId="40" fillId="0" borderId="3" xfId="61" applyFill="1" applyProtection="1">
      <alignment horizontal="right" vertical="top" shrinkToFit="1"/>
      <protection/>
    </xf>
    <xf numFmtId="0" fontId="40" fillId="0" borderId="14" xfId="70" applyNumberFormat="1" applyFont="1" applyBorder="1" applyAlignment="1" applyProtection="1">
      <alignment vertical="top" wrapText="1"/>
      <protection/>
    </xf>
    <xf numFmtId="0" fontId="40" fillId="0" borderId="30" xfId="64" applyNumberFormat="1" applyBorder="1" applyProtection="1">
      <alignment horizontal="right"/>
      <protection/>
    </xf>
    <xf numFmtId="0" fontId="40" fillId="0" borderId="30" xfId="64" applyBorder="1" applyProtection="1">
      <alignment horizontal="right"/>
      <protection locked="0"/>
    </xf>
    <xf numFmtId="0" fontId="40" fillId="0" borderId="0" xfId="64" applyNumberFormat="1" applyFill="1" applyBorder="1" applyProtection="1">
      <alignment horizontal="right"/>
      <protection/>
    </xf>
    <xf numFmtId="0" fontId="40" fillId="0" borderId="0" xfId="64" applyFill="1" applyBorder="1" applyProtection="1">
      <alignment horizontal="right"/>
      <protection locked="0"/>
    </xf>
    <xf numFmtId="4" fontId="40" fillId="0" borderId="30" xfId="61" applyFill="1" applyBorder="1" applyProtection="1">
      <alignment horizontal="right" vertical="top" shrinkToFit="1"/>
      <protection/>
    </xf>
    <xf numFmtId="0" fontId="2" fillId="0" borderId="0" xfId="0" applyFont="1" applyAlignment="1">
      <alignment horizontal="left"/>
    </xf>
    <xf numFmtId="0" fontId="32" fillId="0" borderId="31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49" fontId="31" fillId="0" borderId="20" xfId="0" applyNumberFormat="1" applyFont="1" applyFill="1" applyBorder="1" applyAlignment="1">
      <alignment horizontal="center" vertical="center" wrapText="1"/>
    </xf>
    <xf numFmtId="49" fontId="31" fillId="0" borderId="32" xfId="0" applyNumberFormat="1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left"/>
    </xf>
    <xf numFmtId="0" fontId="22" fillId="20" borderId="0" xfId="0" applyFont="1" applyFill="1" applyAlignment="1">
      <alignment horizontal="center" wrapText="1"/>
    </xf>
    <xf numFmtId="0" fontId="22" fillId="20" borderId="0" xfId="0" applyFont="1" applyFill="1" applyAlignment="1">
      <alignment horizontal="center" vertical="center" wrapText="1"/>
    </xf>
    <xf numFmtId="0" fontId="40" fillId="0" borderId="3" xfId="59" applyNumberFormat="1" applyProtection="1">
      <alignment horizontal="right"/>
      <protection/>
    </xf>
    <xf numFmtId="0" fontId="40" fillId="0" borderId="3" xfId="59" applyProtection="1">
      <alignment horizontal="right"/>
      <protection locked="0"/>
    </xf>
    <xf numFmtId="0" fontId="2" fillId="0" borderId="0" xfId="0" applyFont="1" applyAlignment="1">
      <alignment horizontal="right"/>
    </xf>
    <xf numFmtId="0" fontId="22" fillId="20" borderId="0" xfId="0" applyFont="1" applyFill="1" applyAlignment="1">
      <alignment horizontal="left" wrapText="1"/>
    </xf>
    <xf numFmtId="0" fontId="40" fillId="0" borderId="30" xfId="59" applyNumberFormat="1" applyBorder="1" applyProtection="1">
      <alignment horizontal="right"/>
      <protection/>
    </xf>
    <xf numFmtId="0" fontId="40" fillId="0" borderId="30" xfId="59" applyBorder="1" applyProtection="1">
      <alignment horizontal="right"/>
      <protection locked="0"/>
    </xf>
    <xf numFmtId="0" fontId="25" fillId="20" borderId="0" xfId="0" applyFont="1" applyFill="1" applyAlignment="1">
      <alignment horizontal="center" wrapText="1"/>
    </xf>
    <xf numFmtId="0" fontId="38" fillId="0" borderId="34" xfId="58" applyNumberFormat="1" applyBorder="1" applyAlignment="1" applyProtection="1">
      <alignment horizontal="right"/>
      <protection/>
    </xf>
    <xf numFmtId="0" fontId="38" fillId="0" borderId="1" xfId="58" applyAlignment="1" applyProtection="1">
      <alignment horizontal="right"/>
      <protection locked="0"/>
    </xf>
    <xf numFmtId="0" fontId="42" fillId="20" borderId="0" xfId="0" applyFont="1" applyFill="1" applyAlignment="1">
      <alignment horizontal="center" wrapText="1"/>
    </xf>
    <xf numFmtId="0" fontId="40" fillId="0" borderId="3" xfId="64" applyNumberFormat="1" applyProtection="1">
      <alignment horizontal="right"/>
      <protection/>
    </xf>
    <xf numFmtId="0" fontId="40" fillId="0" borderId="3" xfId="64" applyProtection="1">
      <alignment horizontal="right"/>
      <protection locked="0"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col" xfId="36"/>
    <cellStyle name="col 2" xfId="37"/>
    <cellStyle name="col 3" xfId="38"/>
    <cellStyle name="style0" xfId="39"/>
    <cellStyle name="style0 2" xfId="40"/>
    <cellStyle name="td" xfId="41"/>
    <cellStyle name="td 2" xfId="42"/>
    <cellStyle name="tr" xfId="43"/>
    <cellStyle name="tr 2" xfId="44"/>
    <cellStyle name="tr 3" xfId="45"/>
    <cellStyle name="xl21" xfId="46"/>
    <cellStyle name="xl21 2" xfId="47"/>
    <cellStyle name="xl22" xfId="48"/>
    <cellStyle name="xl22 2" xfId="49"/>
    <cellStyle name="xl23" xfId="50"/>
    <cellStyle name="xl23 2" xfId="51"/>
    <cellStyle name="xl24" xfId="52"/>
    <cellStyle name="xl24 2" xfId="53"/>
    <cellStyle name="xl25" xfId="54"/>
    <cellStyle name="xl25 2" xfId="55"/>
    <cellStyle name="xl26" xfId="56"/>
    <cellStyle name="xl26 2" xfId="57"/>
    <cellStyle name="xl27" xfId="58"/>
    <cellStyle name="xl27 2" xfId="59"/>
    <cellStyle name="xl28" xfId="60"/>
    <cellStyle name="xl28 2" xfId="61"/>
    <cellStyle name="xl29" xfId="62"/>
    <cellStyle name="xl29 2" xfId="63"/>
    <cellStyle name="xl30" xfId="64"/>
    <cellStyle name="xl30 2" xfId="65"/>
    <cellStyle name="xl31" xfId="66"/>
    <cellStyle name="xl31 2" xfId="67"/>
    <cellStyle name="xl32" xfId="68"/>
    <cellStyle name="xl32 2" xfId="69"/>
    <cellStyle name="xl33" xfId="70"/>
    <cellStyle name="xl33 2" xfId="71"/>
    <cellStyle name="xl34" xfId="72"/>
    <cellStyle name="xl34 2" xfId="73"/>
    <cellStyle name="xl35" xfId="74"/>
    <cellStyle name="xl35 2" xfId="75"/>
    <cellStyle name="xl36" xfId="76"/>
    <cellStyle name="xl36 2" xfId="77"/>
    <cellStyle name="xl37" xfId="78"/>
    <cellStyle name="xl37 2" xfId="79"/>
    <cellStyle name="xl38" xfId="80"/>
    <cellStyle name="xl38 2" xfId="81"/>
    <cellStyle name="xl39" xfId="82"/>
    <cellStyle name="xl39 2" xfId="83"/>
    <cellStyle name="xl40" xfId="84"/>
    <cellStyle name="xl41" xfId="85"/>
    <cellStyle name="xl42" xfId="86"/>
    <cellStyle name="xl43" xfId="87"/>
    <cellStyle name="xl44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Обычный 3" xfId="110"/>
    <cellStyle name="Обычный_источники 2005 год" xfId="111"/>
    <cellStyle name="Followed Hyperlink" xfId="112"/>
    <cellStyle name="Плохой" xfId="113"/>
    <cellStyle name="Пояснение" xfId="114"/>
    <cellStyle name="Примечание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7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8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9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0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1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2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3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4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5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6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7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8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9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0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1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2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3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4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5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6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7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8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29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0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1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2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3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4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5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6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7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8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39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0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1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2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3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4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5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6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7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8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49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0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1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2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3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4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5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6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7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8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59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0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1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2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3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  <xdr:twoCellAnchor>
    <xdr:from>
      <xdr:col>3</xdr:col>
      <xdr:colOff>1343025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64" name="Rectangle 1"/>
        <xdr:cNvSpPr>
          <a:spLocks/>
        </xdr:cNvSpPr>
      </xdr:nvSpPr>
      <xdr:spPr>
        <a:xfrm>
          <a:off x="7524750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Приложение 1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 решению Думы Ирбитского 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  _____________2009г № ___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 О бюджете Ирбитского муниципального образования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2008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view="pageBreakPreview" zoomScaleSheetLayoutView="100" zoomScalePageLayoutView="0" workbookViewId="0" topLeftCell="A1">
      <selection activeCell="C77" sqref="C77"/>
    </sheetView>
  </sheetViews>
  <sheetFormatPr defaultColWidth="9.00390625" defaultRowHeight="12.75"/>
  <cols>
    <col min="1" max="1" width="6.125" style="20" customWidth="1"/>
    <col min="2" max="2" width="25.00390625" style="20" customWidth="1"/>
    <col min="3" max="3" width="50.00390625" style="20" customWidth="1"/>
    <col min="4" max="4" width="17.625" style="20" customWidth="1"/>
    <col min="5" max="5" width="29.875" style="20" customWidth="1"/>
    <col min="6" max="6" width="11.00390625" style="20" customWidth="1"/>
    <col min="7" max="8" width="0.12890625" style="20" customWidth="1"/>
    <col min="9" max="16384" width="9.125" style="20" customWidth="1"/>
  </cols>
  <sheetData>
    <row r="1" spans="3:4" ht="12.75">
      <c r="C1" s="60" t="s">
        <v>529</v>
      </c>
      <c r="D1" s="53"/>
    </row>
    <row r="2" spans="3:4" ht="12.75">
      <c r="C2" s="62" t="s">
        <v>522</v>
      </c>
      <c r="D2" s="62"/>
    </row>
    <row r="3" spans="3:4" ht="12.75">
      <c r="C3" s="52" t="s">
        <v>410</v>
      </c>
      <c r="D3" s="62"/>
    </row>
    <row r="4" spans="3:4" ht="12.75">
      <c r="C4" s="52" t="s">
        <v>523</v>
      </c>
      <c r="D4" s="62"/>
    </row>
    <row r="5" spans="3:4" ht="12.75">
      <c r="C5" s="52" t="s">
        <v>524</v>
      </c>
      <c r="D5" s="52"/>
    </row>
    <row r="6" spans="2:4" ht="12.75">
      <c r="B6" s="64"/>
      <c r="C6" s="63" t="s">
        <v>525</v>
      </c>
      <c r="D6" s="65"/>
    </row>
    <row r="7" spans="3:4" ht="12.75">
      <c r="C7" s="66" t="s">
        <v>526</v>
      </c>
      <c r="D7" s="49"/>
    </row>
    <row r="8" spans="3:4" ht="12.75">
      <c r="C8" s="66"/>
      <c r="D8" s="49"/>
    </row>
    <row r="9" spans="2:4" ht="31.5" customHeight="1">
      <c r="B9" s="151" t="s">
        <v>500</v>
      </c>
      <c r="C9" s="151"/>
      <c r="D9" s="75"/>
    </row>
    <row r="10" spans="1:4" ht="30" customHeight="1">
      <c r="A10" s="152" t="s">
        <v>335</v>
      </c>
      <c r="B10" s="152" t="s">
        <v>501</v>
      </c>
      <c r="C10" s="152" t="s">
        <v>502</v>
      </c>
      <c r="D10" s="154" t="s">
        <v>503</v>
      </c>
    </row>
    <row r="11" spans="1:4" ht="22.5" customHeight="1">
      <c r="A11" s="153"/>
      <c r="B11" s="153"/>
      <c r="C11" s="153"/>
      <c r="D11" s="155"/>
    </row>
    <row r="12" spans="1:4" ht="15" customHeight="1">
      <c r="A12" s="21">
        <v>1</v>
      </c>
      <c r="B12" s="67" t="s">
        <v>334</v>
      </c>
      <c r="C12" s="68">
        <v>3</v>
      </c>
      <c r="D12" s="76">
        <v>4</v>
      </c>
    </row>
    <row r="13" spans="1:4" ht="15" customHeight="1">
      <c r="A13" s="21">
        <v>1</v>
      </c>
      <c r="B13" s="69" t="s">
        <v>536</v>
      </c>
      <c r="C13" s="128" t="s">
        <v>537</v>
      </c>
      <c r="D13" s="92">
        <f>D14+D26+D29+D35+D39+D48+D53</f>
        <v>0</v>
      </c>
    </row>
    <row r="14" spans="1:4" ht="15" customHeight="1">
      <c r="A14" s="21">
        <v>2</v>
      </c>
      <c r="B14" s="69" t="s">
        <v>576</v>
      </c>
      <c r="C14" s="128" t="s">
        <v>0</v>
      </c>
      <c r="D14" s="92">
        <f>D15+D19+D21+D24</f>
        <v>14857800</v>
      </c>
    </row>
    <row r="15" spans="1:4" ht="25.5">
      <c r="A15" s="21">
        <v>3</v>
      </c>
      <c r="B15" s="69" t="s">
        <v>1</v>
      </c>
      <c r="C15" s="70" t="s">
        <v>2</v>
      </c>
      <c r="D15" s="92">
        <f>D16+D18</f>
        <v>299000</v>
      </c>
    </row>
    <row r="16" spans="1:4" ht="30.75" customHeight="1">
      <c r="A16" s="21">
        <v>4</v>
      </c>
      <c r="B16" s="80" t="s">
        <v>247</v>
      </c>
      <c r="C16" s="70" t="s">
        <v>248</v>
      </c>
      <c r="D16" s="92">
        <f>D17</f>
        <v>300000</v>
      </c>
    </row>
    <row r="17" spans="1:4" ht="39" customHeight="1">
      <c r="A17" s="21">
        <v>5</v>
      </c>
      <c r="B17" s="80" t="s">
        <v>249</v>
      </c>
      <c r="C17" s="70" t="s">
        <v>248</v>
      </c>
      <c r="D17" s="92">
        <v>300000</v>
      </c>
    </row>
    <row r="18" spans="1:4" ht="45.75" customHeight="1">
      <c r="A18" s="21">
        <v>6</v>
      </c>
      <c r="B18" s="80" t="s">
        <v>3</v>
      </c>
      <c r="C18" s="70" t="s">
        <v>4</v>
      </c>
      <c r="D18" s="92">
        <v>-1000</v>
      </c>
    </row>
    <row r="19" spans="1:4" ht="25.5">
      <c r="A19" s="21">
        <v>7</v>
      </c>
      <c r="B19" s="69" t="s">
        <v>5</v>
      </c>
      <c r="C19" s="70" t="s">
        <v>6</v>
      </c>
      <c r="D19" s="92">
        <f>D20</f>
        <v>-1000000</v>
      </c>
    </row>
    <row r="20" spans="1:4" ht="33" customHeight="1">
      <c r="A20" s="21">
        <v>8</v>
      </c>
      <c r="B20" s="69" t="s">
        <v>7</v>
      </c>
      <c r="C20" s="70" t="s">
        <v>6</v>
      </c>
      <c r="D20" s="92">
        <v>-1000000</v>
      </c>
    </row>
    <row r="21" spans="1:4" ht="12.75">
      <c r="A21" s="21">
        <v>9</v>
      </c>
      <c r="B21" s="69" t="s">
        <v>8</v>
      </c>
      <c r="C21" s="70" t="s">
        <v>9</v>
      </c>
      <c r="D21" s="92">
        <f>D22+D23</f>
        <v>15518800</v>
      </c>
    </row>
    <row r="22" spans="1:4" ht="12.75">
      <c r="A22" s="21">
        <v>10</v>
      </c>
      <c r="B22" s="69" t="s">
        <v>10</v>
      </c>
      <c r="C22" s="70" t="s">
        <v>9</v>
      </c>
      <c r="D22" s="92">
        <v>15500000</v>
      </c>
    </row>
    <row r="23" spans="1:4" ht="25.5">
      <c r="A23" s="21">
        <v>11</v>
      </c>
      <c r="B23" s="69" t="s">
        <v>11</v>
      </c>
      <c r="C23" s="70" t="s">
        <v>12</v>
      </c>
      <c r="D23" s="92">
        <v>18800</v>
      </c>
    </row>
    <row r="24" spans="1:4" ht="38.25">
      <c r="A24" s="21">
        <v>12</v>
      </c>
      <c r="B24" s="69" t="s">
        <v>250</v>
      </c>
      <c r="C24" s="93" t="s">
        <v>251</v>
      </c>
      <c r="D24" s="92">
        <f>D25</f>
        <v>40000</v>
      </c>
    </row>
    <row r="25" spans="1:4" ht="39.75" customHeight="1">
      <c r="A25" s="21">
        <v>13</v>
      </c>
      <c r="B25" s="69" t="s">
        <v>252</v>
      </c>
      <c r="C25" s="93" t="s">
        <v>253</v>
      </c>
      <c r="D25" s="92">
        <v>40000</v>
      </c>
    </row>
    <row r="26" spans="1:4" ht="14.25" customHeight="1">
      <c r="A26" s="21">
        <v>14</v>
      </c>
      <c r="B26" s="69" t="s">
        <v>13</v>
      </c>
      <c r="C26" s="129" t="s">
        <v>14</v>
      </c>
      <c r="D26" s="92">
        <f>D27</f>
        <v>-30000</v>
      </c>
    </row>
    <row r="27" spans="1:4" ht="31.5" customHeight="1">
      <c r="A27" s="21">
        <v>15</v>
      </c>
      <c r="B27" s="69" t="s">
        <v>15</v>
      </c>
      <c r="C27" s="93" t="s">
        <v>16</v>
      </c>
      <c r="D27" s="92">
        <f>D28</f>
        <v>-30000</v>
      </c>
    </row>
    <row r="28" spans="1:4" ht="39.75" customHeight="1">
      <c r="A28" s="21">
        <v>16</v>
      </c>
      <c r="B28" s="69" t="s">
        <v>17</v>
      </c>
      <c r="C28" s="70" t="s">
        <v>18</v>
      </c>
      <c r="D28" s="92">
        <v>-30000</v>
      </c>
    </row>
    <row r="29" spans="1:4" ht="38.25">
      <c r="A29" s="21">
        <v>17</v>
      </c>
      <c r="B29" s="69" t="s">
        <v>254</v>
      </c>
      <c r="C29" s="128" t="s">
        <v>255</v>
      </c>
      <c r="D29" s="92">
        <f>D30</f>
        <v>44000</v>
      </c>
    </row>
    <row r="30" spans="1:4" ht="49.5" customHeight="1">
      <c r="A30" s="21">
        <v>18</v>
      </c>
      <c r="B30" s="69" t="s">
        <v>256</v>
      </c>
      <c r="C30" s="70" t="s">
        <v>257</v>
      </c>
      <c r="D30" s="92">
        <f>D31+D33</f>
        <v>44000</v>
      </c>
    </row>
    <row r="31" spans="1:4" ht="49.5" customHeight="1">
      <c r="A31" s="21">
        <v>19</v>
      </c>
      <c r="B31" s="69" t="s">
        <v>258</v>
      </c>
      <c r="C31" s="111" t="s">
        <v>259</v>
      </c>
      <c r="D31" s="92">
        <f>D32</f>
        <v>-6000</v>
      </c>
    </row>
    <row r="32" spans="1:4" ht="49.5" customHeight="1">
      <c r="A32" s="21">
        <v>20</v>
      </c>
      <c r="B32" s="69" t="s">
        <v>260</v>
      </c>
      <c r="C32" s="70" t="s">
        <v>261</v>
      </c>
      <c r="D32" s="92">
        <v>-6000</v>
      </c>
    </row>
    <row r="33" spans="1:4" ht="38.25">
      <c r="A33" s="21">
        <v>21</v>
      </c>
      <c r="B33" s="69" t="s">
        <v>262</v>
      </c>
      <c r="C33" s="112" t="s">
        <v>263</v>
      </c>
      <c r="D33" s="92">
        <f>D34</f>
        <v>50000</v>
      </c>
    </row>
    <row r="34" spans="1:4" ht="49.5" customHeight="1">
      <c r="A34" s="21">
        <v>22</v>
      </c>
      <c r="B34" s="69" t="s">
        <v>264</v>
      </c>
      <c r="C34" s="113" t="s">
        <v>265</v>
      </c>
      <c r="D34" s="92">
        <v>50000</v>
      </c>
    </row>
    <row r="35" spans="1:4" ht="25.5">
      <c r="A35" s="21">
        <v>23</v>
      </c>
      <c r="B35" s="69" t="s">
        <v>19</v>
      </c>
      <c r="C35" s="128" t="s">
        <v>20</v>
      </c>
      <c r="D35" s="92">
        <f>D36</f>
        <v>-130000</v>
      </c>
    </row>
    <row r="36" spans="1:4" ht="18.75" customHeight="1">
      <c r="A36" s="21">
        <v>24</v>
      </c>
      <c r="B36" s="69" t="s">
        <v>21</v>
      </c>
      <c r="C36" s="70" t="s">
        <v>22</v>
      </c>
      <c r="D36" s="92">
        <f>D37+D38</f>
        <v>-130000</v>
      </c>
    </row>
    <row r="37" spans="1:4" ht="28.5" customHeight="1">
      <c r="A37" s="21">
        <v>25</v>
      </c>
      <c r="B37" s="69" t="s">
        <v>23</v>
      </c>
      <c r="C37" s="70" t="s">
        <v>24</v>
      </c>
      <c r="D37" s="92">
        <v>-30000</v>
      </c>
    </row>
    <row r="38" spans="1:4" ht="23.25" customHeight="1">
      <c r="A38" s="21">
        <v>26</v>
      </c>
      <c r="B38" s="78" t="s">
        <v>475</v>
      </c>
      <c r="C38" s="77" t="s">
        <v>540</v>
      </c>
      <c r="D38" s="92">
        <v>-100000</v>
      </c>
    </row>
    <row r="39" spans="1:4" ht="25.5">
      <c r="A39" s="21">
        <v>27</v>
      </c>
      <c r="B39" s="69" t="s">
        <v>25</v>
      </c>
      <c r="C39" s="128" t="s">
        <v>26</v>
      </c>
      <c r="D39" s="92">
        <f>D40+D44</f>
        <v>-637000</v>
      </c>
    </row>
    <row r="40" spans="1:4" ht="25.5">
      <c r="A40" s="21">
        <v>28</v>
      </c>
      <c r="B40" s="69" t="s">
        <v>27</v>
      </c>
      <c r="C40" s="94" t="s">
        <v>28</v>
      </c>
      <c r="D40" s="92">
        <f>D41+D42+D43</f>
        <v>450000</v>
      </c>
    </row>
    <row r="41" spans="1:4" ht="108" customHeight="1">
      <c r="A41" s="21">
        <v>29</v>
      </c>
      <c r="B41" s="69" t="s">
        <v>29</v>
      </c>
      <c r="C41" s="70" t="s">
        <v>30</v>
      </c>
      <c r="D41" s="92">
        <v>200000</v>
      </c>
    </row>
    <row r="42" spans="1:4" ht="77.25" customHeight="1">
      <c r="A42" s="21">
        <v>30</v>
      </c>
      <c r="B42" s="69" t="s">
        <v>31</v>
      </c>
      <c r="C42" s="95" t="s">
        <v>32</v>
      </c>
      <c r="D42" s="92">
        <v>70000</v>
      </c>
    </row>
    <row r="43" spans="1:4" ht="48" customHeight="1">
      <c r="A43" s="21">
        <v>31</v>
      </c>
      <c r="B43" s="69" t="s">
        <v>33</v>
      </c>
      <c r="C43" s="70" t="s">
        <v>34</v>
      </c>
      <c r="D43" s="92">
        <v>180000</v>
      </c>
    </row>
    <row r="44" spans="1:4" ht="25.5">
      <c r="A44" s="21">
        <v>32</v>
      </c>
      <c r="B44" s="96" t="s">
        <v>35</v>
      </c>
      <c r="C44" s="97" t="s">
        <v>541</v>
      </c>
      <c r="D44" s="92">
        <f>D45+D46+D47</f>
        <v>-1087000</v>
      </c>
    </row>
    <row r="45" spans="1:4" ht="38.25" customHeight="1">
      <c r="A45" s="21">
        <v>33</v>
      </c>
      <c r="B45" s="96" t="s">
        <v>36</v>
      </c>
      <c r="C45" s="98" t="s">
        <v>37</v>
      </c>
      <c r="D45" s="92">
        <v>-1490000</v>
      </c>
    </row>
    <row r="46" spans="1:4" ht="38.25">
      <c r="A46" s="21">
        <v>34</v>
      </c>
      <c r="B46" s="96" t="s">
        <v>38</v>
      </c>
      <c r="C46" s="98" t="s">
        <v>37</v>
      </c>
      <c r="D46" s="92">
        <v>400000</v>
      </c>
    </row>
    <row r="47" spans="1:4" ht="38.25">
      <c r="A47" s="21">
        <v>35</v>
      </c>
      <c r="B47" s="96" t="s">
        <v>266</v>
      </c>
      <c r="C47" s="98" t="s">
        <v>37</v>
      </c>
      <c r="D47" s="92">
        <v>3000</v>
      </c>
    </row>
    <row r="48" spans="1:4" ht="25.5">
      <c r="A48" s="21">
        <v>36</v>
      </c>
      <c r="B48" s="69" t="s">
        <v>538</v>
      </c>
      <c r="C48" s="128" t="s">
        <v>539</v>
      </c>
      <c r="D48" s="92">
        <f>D49+D51</f>
        <v>-14417800</v>
      </c>
    </row>
    <row r="49" spans="1:4" ht="93.75" customHeight="1">
      <c r="A49" s="21">
        <v>37</v>
      </c>
      <c r="B49" s="69" t="s">
        <v>267</v>
      </c>
      <c r="C49" s="114" t="s">
        <v>268</v>
      </c>
      <c r="D49" s="92">
        <f>D50</f>
        <v>-13932800</v>
      </c>
    </row>
    <row r="50" spans="1:4" ht="186" customHeight="1">
      <c r="A50" s="21">
        <v>38</v>
      </c>
      <c r="B50" s="69" t="s">
        <v>269</v>
      </c>
      <c r="C50" s="115" t="s">
        <v>270</v>
      </c>
      <c r="D50" s="92">
        <v>-13932800</v>
      </c>
    </row>
    <row r="51" spans="1:4" ht="36" customHeight="1">
      <c r="A51" s="21">
        <v>39</v>
      </c>
      <c r="B51" s="69" t="s">
        <v>39</v>
      </c>
      <c r="C51" s="70" t="s">
        <v>40</v>
      </c>
      <c r="D51" s="92">
        <f>D52</f>
        <v>-485000</v>
      </c>
    </row>
    <row r="52" spans="1:4" ht="51">
      <c r="A52" s="21">
        <v>40</v>
      </c>
      <c r="B52" s="69" t="s">
        <v>41</v>
      </c>
      <c r="C52" s="70" t="s">
        <v>42</v>
      </c>
      <c r="D52" s="92">
        <v>-485000</v>
      </c>
    </row>
    <row r="53" spans="1:4" ht="12.75">
      <c r="A53" s="21">
        <v>41</v>
      </c>
      <c r="B53" s="69" t="s">
        <v>43</v>
      </c>
      <c r="C53" s="130" t="s">
        <v>44</v>
      </c>
      <c r="D53" s="92">
        <f>D54+D57+D58+D59+D60</f>
        <v>313000</v>
      </c>
    </row>
    <row r="54" spans="1:4" ht="35.25" customHeight="1">
      <c r="A54" s="21">
        <v>42</v>
      </c>
      <c r="B54" s="80" t="s">
        <v>45</v>
      </c>
      <c r="C54" s="99" t="s">
        <v>46</v>
      </c>
      <c r="D54" s="92">
        <f>D55</f>
        <v>40000</v>
      </c>
    </row>
    <row r="55" spans="1:4" ht="57.75" customHeight="1">
      <c r="A55" s="21">
        <v>43</v>
      </c>
      <c r="B55" s="80" t="s">
        <v>47</v>
      </c>
      <c r="C55" s="99" t="s">
        <v>48</v>
      </c>
      <c r="D55" s="92">
        <f>D56</f>
        <v>40000</v>
      </c>
    </row>
    <row r="56" spans="1:4" ht="68.25" customHeight="1">
      <c r="A56" s="21">
        <v>44</v>
      </c>
      <c r="B56" s="80" t="s">
        <v>49</v>
      </c>
      <c r="C56" s="99" t="s">
        <v>50</v>
      </c>
      <c r="D56" s="92">
        <v>40000</v>
      </c>
    </row>
    <row r="57" spans="1:4" ht="80.25" customHeight="1">
      <c r="A57" s="21">
        <v>45</v>
      </c>
      <c r="B57" s="69" t="s">
        <v>51</v>
      </c>
      <c r="C57" s="116" t="s">
        <v>52</v>
      </c>
      <c r="D57" s="92">
        <f>-100000</f>
        <v>-100000</v>
      </c>
    </row>
    <row r="58" spans="1:4" ht="48.75" customHeight="1">
      <c r="A58" s="21">
        <v>46</v>
      </c>
      <c r="B58" s="80" t="s">
        <v>406</v>
      </c>
      <c r="C58" s="99" t="s">
        <v>271</v>
      </c>
      <c r="D58" s="92">
        <v>4000</v>
      </c>
    </row>
    <row r="59" spans="1:4" ht="69.75" customHeight="1">
      <c r="A59" s="21">
        <v>47</v>
      </c>
      <c r="B59" s="69" t="s">
        <v>407</v>
      </c>
      <c r="C59" s="99" t="s">
        <v>53</v>
      </c>
      <c r="D59" s="92">
        <v>60000</v>
      </c>
    </row>
    <row r="60" spans="1:4" ht="25.5">
      <c r="A60" s="21">
        <v>48</v>
      </c>
      <c r="B60" s="69" t="s">
        <v>54</v>
      </c>
      <c r="C60" s="70" t="s">
        <v>55</v>
      </c>
      <c r="D60" s="92">
        <f>D61+D62+D63</f>
        <v>309000</v>
      </c>
    </row>
    <row r="61" spans="1:4" ht="38.25">
      <c r="A61" s="21">
        <v>49</v>
      </c>
      <c r="B61" s="69" t="s">
        <v>56</v>
      </c>
      <c r="C61" s="70" t="s">
        <v>57</v>
      </c>
      <c r="D61" s="92">
        <v>300000</v>
      </c>
    </row>
    <row r="62" spans="1:4" ht="38.25">
      <c r="A62" s="21">
        <v>50</v>
      </c>
      <c r="B62" s="69" t="s">
        <v>408</v>
      </c>
      <c r="C62" s="70" t="s">
        <v>57</v>
      </c>
      <c r="D62" s="92">
        <v>10000</v>
      </c>
    </row>
    <row r="63" spans="1:4" ht="38.25">
      <c r="A63" s="21">
        <v>51</v>
      </c>
      <c r="B63" s="127" t="s">
        <v>409</v>
      </c>
      <c r="C63" s="81" t="s">
        <v>58</v>
      </c>
      <c r="D63" s="92">
        <v>-1000</v>
      </c>
    </row>
    <row r="64" spans="1:4" ht="12.75">
      <c r="A64" s="21">
        <v>52</v>
      </c>
      <c r="B64" s="69" t="s">
        <v>504</v>
      </c>
      <c r="C64" s="128" t="s">
        <v>505</v>
      </c>
      <c r="D64" s="100">
        <f>D65</f>
        <v>1680681.9</v>
      </c>
    </row>
    <row r="65" spans="1:4" ht="41.25" customHeight="1">
      <c r="A65" s="21">
        <v>53</v>
      </c>
      <c r="B65" s="69" t="s">
        <v>506</v>
      </c>
      <c r="C65" s="131" t="s">
        <v>507</v>
      </c>
      <c r="D65" s="101">
        <f>D66</f>
        <v>1680681.9</v>
      </c>
    </row>
    <row r="66" spans="1:4" ht="25.5">
      <c r="A66" s="21">
        <v>54</v>
      </c>
      <c r="B66" s="72" t="s">
        <v>508</v>
      </c>
      <c r="C66" s="73" t="s">
        <v>509</v>
      </c>
      <c r="D66" s="101">
        <f>D67</f>
        <v>1680681.9</v>
      </c>
    </row>
    <row r="67" spans="1:4" ht="12.75">
      <c r="A67" s="21">
        <v>55</v>
      </c>
      <c r="B67" s="69" t="s">
        <v>530</v>
      </c>
      <c r="C67" s="79" t="s">
        <v>531</v>
      </c>
      <c r="D67" s="101">
        <f>D68</f>
        <v>1680681.9</v>
      </c>
    </row>
    <row r="68" spans="1:4" ht="12.75">
      <c r="A68" s="21">
        <v>56</v>
      </c>
      <c r="B68" s="69" t="s">
        <v>532</v>
      </c>
      <c r="C68" s="71" t="s">
        <v>533</v>
      </c>
      <c r="D68" s="101">
        <f>D69+D70+D71</f>
        <v>1680681.9</v>
      </c>
    </row>
    <row r="69" spans="1:4" ht="77.25" customHeight="1">
      <c r="A69" s="21">
        <v>57</v>
      </c>
      <c r="B69" s="69" t="s">
        <v>272</v>
      </c>
      <c r="C69" s="71" t="s">
        <v>273</v>
      </c>
      <c r="D69" s="101">
        <v>396500</v>
      </c>
    </row>
    <row r="70" spans="1:4" ht="55.5" customHeight="1">
      <c r="A70" s="21">
        <v>58</v>
      </c>
      <c r="B70" s="69" t="s">
        <v>534</v>
      </c>
      <c r="C70" s="71" t="s">
        <v>535</v>
      </c>
      <c r="D70" s="101">
        <v>-1425918.1</v>
      </c>
    </row>
    <row r="71" spans="1:4" ht="48" customHeight="1">
      <c r="A71" s="21">
        <v>59</v>
      </c>
      <c r="B71" s="69" t="s">
        <v>274</v>
      </c>
      <c r="C71" s="117" t="s">
        <v>275</v>
      </c>
      <c r="D71" s="101">
        <v>2710100</v>
      </c>
    </row>
    <row r="72" spans="1:4" ht="12.75">
      <c r="A72" s="21">
        <v>60</v>
      </c>
      <c r="B72" s="21"/>
      <c r="C72" s="74" t="s">
        <v>510</v>
      </c>
      <c r="D72" s="101">
        <f>D13+D64</f>
        <v>1680681.9</v>
      </c>
    </row>
    <row r="73" spans="1:6" ht="12.75">
      <c r="A73" s="156"/>
      <c r="B73" s="156"/>
      <c r="C73" s="156"/>
      <c r="D73" s="2"/>
      <c r="E73" s="19"/>
      <c r="F73"/>
    </row>
    <row r="74" spans="1:6" ht="12.75">
      <c r="A74" s="150"/>
      <c r="B74" s="150"/>
      <c r="C74" s="150"/>
      <c r="D74" s="150"/>
      <c r="E74" s="150"/>
      <c r="F74" s="150"/>
    </row>
    <row r="75" spans="1:6" ht="12.75">
      <c r="A75" s="60"/>
      <c r="B75" s="60"/>
      <c r="C75" s="60"/>
      <c r="D75" s="60"/>
      <c r="E75" s="60"/>
      <c r="F75" s="60"/>
    </row>
    <row r="76" spans="2:3" ht="12.75">
      <c r="B76" s="60"/>
      <c r="C76" s="60"/>
    </row>
    <row r="77" spans="2:3" ht="12.75">
      <c r="B77" s="60"/>
      <c r="C77" s="60"/>
    </row>
    <row r="78" spans="2:7" ht="12.75">
      <c r="B78" s="2" t="s">
        <v>393</v>
      </c>
      <c r="C78" s="2"/>
      <c r="D78" s="2"/>
      <c r="E78" s="2"/>
      <c r="F78" s="1"/>
      <c r="G78" s="1"/>
    </row>
    <row r="79" spans="2:7" ht="12.75">
      <c r="B79" s="150" t="s">
        <v>394</v>
      </c>
      <c r="C79" s="150"/>
      <c r="D79" s="150"/>
      <c r="E79" s="150"/>
      <c r="F79" s="150"/>
      <c r="G79" s="150"/>
    </row>
    <row r="80" spans="2:7" ht="12.75">
      <c r="B80" s="1"/>
      <c r="C80" s="1"/>
      <c r="D80" s="1"/>
      <c r="E80" s="1"/>
      <c r="F80" s="1"/>
      <c r="G80" s="1"/>
    </row>
    <row r="81" spans="2:7" ht="12.75">
      <c r="B81" s="1" t="s">
        <v>411</v>
      </c>
      <c r="C81" s="54"/>
      <c r="D81" s="54" t="s">
        <v>395</v>
      </c>
      <c r="E81" s="1"/>
      <c r="F81" s="1"/>
      <c r="G81" s="1"/>
    </row>
  </sheetData>
  <sheetProtection/>
  <mergeCells count="8">
    <mergeCell ref="B79:G79"/>
    <mergeCell ref="B9:C9"/>
    <mergeCell ref="A10:A11"/>
    <mergeCell ref="B10:B11"/>
    <mergeCell ref="C10:C11"/>
    <mergeCell ref="D10:D11"/>
    <mergeCell ref="A73:C73"/>
    <mergeCell ref="A74:F74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5"/>
  <sheetViews>
    <sheetView view="pageBreakPreview" zoomScaleSheetLayoutView="100" zoomScalePageLayoutView="0" workbookViewId="0" topLeftCell="A135">
      <selection activeCell="D253" sqref="D253"/>
    </sheetView>
  </sheetViews>
  <sheetFormatPr defaultColWidth="11.25390625" defaultRowHeight="12.75"/>
  <cols>
    <col min="1" max="1" width="4.875" style="0" customWidth="1"/>
    <col min="2" max="2" width="60.00390625" style="18" customWidth="1"/>
    <col min="3" max="3" width="6.375" style="0" customWidth="1"/>
    <col min="4" max="4" width="10.875" style="0" customWidth="1"/>
    <col min="5" max="5" width="5.75390625" style="0" customWidth="1"/>
    <col min="6" max="6" width="16.75390625" style="0" customWidth="1"/>
  </cols>
  <sheetData>
    <row r="1" spans="1:6" ht="16.5" customHeight="1">
      <c r="A1" s="19"/>
      <c r="C1" s="15" t="s">
        <v>59</v>
      </c>
      <c r="D1" s="16"/>
      <c r="E1" s="16"/>
      <c r="F1" s="16"/>
    </row>
    <row r="2" spans="1:6" ht="12.75">
      <c r="A2" s="19"/>
      <c r="C2" s="16" t="s">
        <v>280</v>
      </c>
      <c r="D2" s="16"/>
      <c r="E2" s="16"/>
      <c r="F2" s="16"/>
    </row>
    <row r="3" spans="1:6" ht="12.75">
      <c r="A3" s="19"/>
      <c r="C3" s="16" t="s">
        <v>412</v>
      </c>
      <c r="D3" s="16"/>
      <c r="E3" s="16"/>
      <c r="F3" s="16"/>
    </row>
    <row r="4" spans="1:6" ht="12.75">
      <c r="A4" s="19"/>
      <c r="C4" s="16" t="s">
        <v>333</v>
      </c>
      <c r="D4" s="16"/>
      <c r="E4" s="16"/>
      <c r="F4" s="16"/>
    </row>
    <row r="5" spans="1:6" ht="12.75">
      <c r="A5" s="19"/>
      <c r="C5" s="16" t="s">
        <v>399</v>
      </c>
      <c r="D5" s="16"/>
      <c r="E5" s="16"/>
      <c r="F5" s="16"/>
    </row>
    <row r="6" spans="1:6" ht="12.75">
      <c r="A6" s="19"/>
      <c r="C6" s="17" t="s">
        <v>400</v>
      </c>
      <c r="D6" s="16"/>
      <c r="E6" s="16"/>
      <c r="F6" s="16"/>
    </row>
    <row r="7" spans="1:6" ht="12.75">
      <c r="A7" s="19"/>
      <c r="C7" t="s">
        <v>401</v>
      </c>
      <c r="D7" s="16"/>
      <c r="E7" s="16"/>
      <c r="F7" s="16"/>
    </row>
    <row r="8" spans="1:5" ht="9.75" customHeight="1">
      <c r="A8" s="19"/>
      <c r="B8" s="50"/>
      <c r="C8" s="3"/>
      <c r="D8" s="4"/>
      <c r="E8" s="4"/>
    </row>
    <row r="9" spans="1:6" ht="16.5" customHeight="1">
      <c r="A9" s="5"/>
      <c r="B9" s="157" t="s">
        <v>511</v>
      </c>
      <c r="C9" s="157"/>
      <c r="D9" s="157"/>
      <c r="E9" s="157"/>
      <c r="F9" s="157"/>
    </row>
    <row r="10" spans="1:6" ht="45.75" customHeight="1">
      <c r="A10" s="19"/>
      <c r="B10" s="158" t="s">
        <v>413</v>
      </c>
      <c r="C10" s="158"/>
      <c r="D10" s="158"/>
      <c r="E10" s="158"/>
      <c r="F10" s="158"/>
    </row>
    <row r="11" spans="1:5" ht="7.5" customHeight="1" thickBot="1">
      <c r="A11" s="19"/>
      <c r="B11" s="6"/>
      <c r="C11" s="4"/>
      <c r="D11" s="3"/>
      <c r="E11" s="4"/>
    </row>
    <row r="12" spans="1:6" ht="63.75">
      <c r="A12" s="47" t="s">
        <v>306</v>
      </c>
      <c r="B12" s="55" t="s">
        <v>512</v>
      </c>
      <c r="C12" s="56" t="s">
        <v>307</v>
      </c>
      <c r="D12" s="56" t="s">
        <v>308</v>
      </c>
      <c r="E12" s="56" t="s">
        <v>309</v>
      </c>
      <c r="F12" s="58" t="s">
        <v>488</v>
      </c>
    </row>
    <row r="13" spans="1:6" ht="15" customHeight="1">
      <c r="A13" s="57">
        <v>1</v>
      </c>
      <c r="B13" s="120" t="s">
        <v>91</v>
      </c>
      <c r="C13" s="102" t="s">
        <v>371</v>
      </c>
      <c r="D13" s="102" t="s">
        <v>372</v>
      </c>
      <c r="E13" s="102" t="s">
        <v>373</v>
      </c>
      <c r="F13" s="103">
        <v>-1304508.18</v>
      </c>
    </row>
    <row r="14" spans="1:6" ht="25.5">
      <c r="A14" s="57">
        <v>2</v>
      </c>
      <c r="B14" s="120" t="s">
        <v>92</v>
      </c>
      <c r="C14" s="102" t="s">
        <v>63</v>
      </c>
      <c r="D14" s="102" t="s">
        <v>372</v>
      </c>
      <c r="E14" s="102" t="s">
        <v>373</v>
      </c>
      <c r="F14" s="103">
        <v>110000</v>
      </c>
    </row>
    <row r="15" spans="1:6" ht="14.25" customHeight="1">
      <c r="A15" s="57">
        <v>3</v>
      </c>
      <c r="B15" s="121" t="s">
        <v>93</v>
      </c>
      <c r="C15" s="102" t="s">
        <v>63</v>
      </c>
      <c r="D15" s="102" t="s">
        <v>374</v>
      </c>
      <c r="E15" s="102" t="s">
        <v>373</v>
      </c>
      <c r="F15" s="103">
        <v>110000</v>
      </c>
    </row>
    <row r="16" spans="1:6" ht="29.25" customHeight="1">
      <c r="A16" s="57">
        <v>4</v>
      </c>
      <c r="B16" s="121" t="s">
        <v>94</v>
      </c>
      <c r="C16" s="102" t="s">
        <v>63</v>
      </c>
      <c r="D16" s="102" t="s">
        <v>375</v>
      </c>
      <c r="E16" s="102" t="s">
        <v>373</v>
      </c>
      <c r="F16" s="103">
        <v>110000</v>
      </c>
    </row>
    <row r="17" spans="1:6" ht="12.75">
      <c r="A17" s="57">
        <v>5</v>
      </c>
      <c r="B17" s="121" t="s">
        <v>95</v>
      </c>
      <c r="C17" s="102" t="s">
        <v>63</v>
      </c>
      <c r="D17" s="102" t="s">
        <v>375</v>
      </c>
      <c r="E17" s="102" t="s">
        <v>64</v>
      </c>
      <c r="F17" s="103">
        <v>110000</v>
      </c>
    </row>
    <row r="18" spans="1:6" ht="40.5" customHeight="1">
      <c r="A18" s="57">
        <v>6</v>
      </c>
      <c r="B18" s="120" t="s">
        <v>96</v>
      </c>
      <c r="C18" s="102" t="s">
        <v>377</v>
      </c>
      <c r="D18" s="102" t="s">
        <v>372</v>
      </c>
      <c r="E18" s="102" t="s">
        <v>373</v>
      </c>
      <c r="F18" s="103">
        <v>-39770.79</v>
      </c>
    </row>
    <row r="19" spans="1:6" ht="12.75">
      <c r="A19" s="123">
        <v>7</v>
      </c>
      <c r="B19" s="121" t="s">
        <v>93</v>
      </c>
      <c r="C19" s="102" t="s">
        <v>377</v>
      </c>
      <c r="D19" s="102" t="s">
        <v>374</v>
      </c>
      <c r="E19" s="102" t="s">
        <v>373</v>
      </c>
      <c r="F19" s="103">
        <v>-39770.79</v>
      </c>
    </row>
    <row r="20" spans="1:6" ht="63.75">
      <c r="A20" s="124">
        <v>8</v>
      </c>
      <c r="B20" s="121" t="s">
        <v>97</v>
      </c>
      <c r="C20" s="102" t="s">
        <v>377</v>
      </c>
      <c r="D20" s="102" t="s">
        <v>489</v>
      </c>
      <c r="E20" s="102" t="s">
        <v>373</v>
      </c>
      <c r="F20" s="103">
        <v>-1373.27</v>
      </c>
    </row>
    <row r="21" spans="1:6" ht="25.5">
      <c r="A21" s="124">
        <v>9</v>
      </c>
      <c r="B21" s="121" t="s">
        <v>102</v>
      </c>
      <c r="C21" s="102" t="s">
        <v>377</v>
      </c>
      <c r="D21" s="102" t="s">
        <v>489</v>
      </c>
      <c r="E21" s="102" t="s">
        <v>376</v>
      </c>
      <c r="F21" s="103">
        <v>-1373.27</v>
      </c>
    </row>
    <row r="22" spans="1:6" ht="25.5">
      <c r="A22" s="57">
        <v>10</v>
      </c>
      <c r="B22" s="121" t="s">
        <v>99</v>
      </c>
      <c r="C22" s="102" t="s">
        <v>377</v>
      </c>
      <c r="D22" s="102" t="s">
        <v>490</v>
      </c>
      <c r="E22" s="102" t="s">
        <v>373</v>
      </c>
      <c r="F22" s="103">
        <v>-2380</v>
      </c>
    </row>
    <row r="23" spans="1:6" ht="25.5">
      <c r="A23" s="57">
        <v>11</v>
      </c>
      <c r="B23" s="121" t="s">
        <v>102</v>
      </c>
      <c r="C23" s="102" t="s">
        <v>377</v>
      </c>
      <c r="D23" s="102" t="s">
        <v>490</v>
      </c>
      <c r="E23" s="102" t="s">
        <v>376</v>
      </c>
      <c r="F23" s="103">
        <v>-2380</v>
      </c>
    </row>
    <row r="24" spans="1:6" ht="12.75">
      <c r="A24" s="57">
        <v>12</v>
      </c>
      <c r="B24" s="121" t="s">
        <v>414</v>
      </c>
      <c r="C24" s="102" t="s">
        <v>377</v>
      </c>
      <c r="D24" s="102" t="s">
        <v>519</v>
      </c>
      <c r="E24" s="102" t="s">
        <v>373</v>
      </c>
      <c r="F24" s="103">
        <v>-15000</v>
      </c>
    </row>
    <row r="25" spans="1:6" ht="25.5">
      <c r="A25" s="57">
        <v>13</v>
      </c>
      <c r="B25" s="121" t="s">
        <v>102</v>
      </c>
      <c r="C25" s="102" t="s">
        <v>377</v>
      </c>
      <c r="D25" s="102" t="s">
        <v>519</v>
      </c>
      <c r="E25" s="102" t="s">
        <v>376</v>
      </c>
      <c r="F25" s="103">
        <v>-15000</v>
      </c>
    </row>
    <row r="26" spans="1:6" ht="25.5">
      <c r="A26" s="57">
        <v>14</v>
      </c>
      <c r="B26" s="121" t="s">
        <v>462</v>
      </c>
      <c r="C26" s="102" t="s">
        <v>377</v>
      </c>
      <c r="D26" s="102" t="s">
        <v>65</v>
      </c>
      <c r="E26" s="102" t="s">
        <v>373</v>
      </c>
      <c r="F26" s="103">
        <v>-21017.52</v>
      </c>
    </row>
    <row r="27" spans="1:6" ht="15" customHeight="1">
      <c r="A27" s="57">
        <v>15</v>
      </c>
      <c r="B27" s="121" t="s">
        <v>95</v>
      </c>
      <c r="C27" s="102" t="s">
        <v>377</v>
      </c>
      <c r="D27" s="102" t="s">
        <v>65</v>
      </c>
      <c r="E27" s="102" t="s">
        <v>64</v>
      </c>
      <c r="F27" s="103">
        <v>-42090.61</v>
      </c>
    </row>
    <row r="28" spans="1:6" ht="25.5">
      <c r="A28" s="57">
        <v>16</v>
      </c>
      <c r="B28" s="121" t="s">
        <v>102</v>
      </c>
      <c r="C28" s="102" t="s">
        <v>377</v>
      </c>
      <c r="D28" s="102" t="s">
        <v>65</v>
      </c>
      <c r="E28" s="102" t="s">
        <v>376</v>
      </c>
      <c r="F28" s="103">
        <v>22173.27</v>
      </c>
    </row>
    <row r="29" spans="1:6" ht="14.25" customHeight="1">
      <c r="A29" s="57">
        <v>17</v>
      </c>
      <c r="B29" s="121" t="s">
        <v>416</v>
      </c>
      <c r="C29" s="102" t="s">
        <v>377</v>
      </c>
      <c r="D29" s="102" t="s">
        <v>65</v>
      </c>
      <c r="E29" s="102" t="s">
        <v>378</v>
      </c>
      <c r="F29" s="103">
        <v>-1100.18</v>
      </c>
    </row>
    <row r="30" spans="1:6" ht="38.25">
      <c r="A30" s="57">
        <v>18</v>
      </c>
      <c r="B30" s="120" t="s">
        <v>417</v>
      </c>
      <c r="C30" s="102" t="s">
        <v>66</v>
      </c>
      <c r="D30" s="102" t="s">
        <v>372</v>
      </c>
      <c r="E30" s="102" t="s">
        <v>373</v>
      </c>
      <c r="F30" s="103">
        <v>400</v>
      </c>
    </row>
    <row r="31" spans="1:6" ht="51">
      <c r="A31" s="57">
        <v>19</v>
      </c>
      <c r="B31" s="121" t="s">
        <v>199</v>
      </c>
      <c r="C31" s="102" t="s">
        <v>66</v>
      </c>
      <c r="D31" s="102" t="s">
        <v>315</v>
      </c>
      <c r="E31" s="102" t="s">
        <v>373</v>
      </c>
      <c r="F31" s="103">
        <v>400</v>
      </c>
    </row>
    <row r="32" spans="1:6" ht="38.25">
      <c r="A32" s="57">
        <v>20</v>
      </c>
      <c r="B32" s="121" t="s">
        <v>200</v>
      </c>
      <c r="C32" s="102" t="s">
        <v>66</v>
      </c>
      <c r="D32" s="102" t="s">
        <v>316</v>
      </c>
      <c r="E32" s="102" t="s">
        <v>373</v>
      </c>
      <c r="F32" s="103">
        <v>400</v>
      </c>
    </row>
    <row r="33" spans="1:6" ht="51">
      <c r="A33" s="57">
        <v>21</v>
      </c>
      <c r="B33" s="121" t="s">
        <v>418</v>
      </c>
      <c r="C33" s="102" t="s">
        <v>66</v>
      </c>
      <c r="D33" s="102" t="s">
        <v>67</v>
      </c>
      <c r="E33" s="102" t="s">
        <v>373</v>
      </c>
      <c r="F33" s="103">
        <v>400</v>
      </c>
    </row>
    <row r="34" spans="1:6" ht="12.75">
      <c r="A34" s="57">
        <v>22</v>
      </c>
      <c r="B34" s="121" t="s">
        <v>95</v>
      </c>
      <c r="C34" s="102" t="s">
        <v>66</v>
      </c>
      <c r="D34" s="102" t="s">
        <v>67</v>
      </c>
      <c r="E34" s="102" t="s">
        <v>64</v>
      </c>
      <c r="F34" s="103">
        <v>400</v>
      </c>
    </row>
    <row r="35" spans="1:6" ht="12.75">
      <c r="A35" s="57">
        <v>23</v>
      </c>
      <c r="B35" s="120" t="s">
        <v>419</v>
      </c>
      <c r="C35" s="102" t="s">
        <v>567</v>
      </c>
      <c r="D35" s="102" t="s">
        <v>372</v>
      </c>
      <c r="E35" s="102" t="s">
        <v>373</v>
      </c>
      <c r="F35" s="103">
        <v>-15000</v>
      </c>
    </row>
    <row r="36" spans="1:6" ht="12.75">
      <c r="A36" s="57">
        <v>24</v>
      </c>
      <c r="B36" s="121" t="s">
        <v>93</v>
      </c>
      <c r="C36" s="102" t="s">
        <v>567</v>
      </c>
      <c r="D36" s="102" t="s">
        <v>374</v>
      </c>
      <c r="E36" s="102" t="s">
        <v>373</v>
      </c>
      <c r="F36" s="103">
        <v>-15000</v>
      </c>
    </row>
    <row r="37" spans="1:6" ht="12.75">
      <c r="A37" s="57">
        <v>25</v>
      </c>
      <c r="B37" s="121" t="s">
        <v>420</v>
      </c>
      <c r="C37" s="102" t="s">
        <v>567</v>
      </c>
      <c r="D37" s="102" t="s">
        <v>565</v>
      </c>
      <c r="E37" s="102" t="s">
        <v>373</v>
      </c>
      <c r="F37" s="103">
        <v>-15000</v>
      </c>
    </row>
    <row r="38" spans="1:6" ht="12.75">
      <c r="A38" s="57">
        <v>26</v>
      </c>
      <c r="B38" s="121" t="s">
        <v>421</v>
      </c>
      <c r="C38" s="102" t="s">
        <v>567</v>
      </c>
      <c r="D38" s="102" t="s">
        <v>565</v>
      </c>
      <c r="E38" s="102" t="s">
        <v>568</v>
      </c>
      <c r="F38" s="103">
        <v>-15000</v>
      </c>
    </row>
    <row r="39" spans="1:6" ht="16.5" customHeight="1">
      <c r="A39" s="57">
        <v>27</v>
      </c>
      <c r="B39" s="120" t="s">
        <v>422</v>
      </c>
      <c r="C39" s="102" t="s">
        <v>379</v>
      </c>
      <c r="D39" s="102" t="s">
        <v>372</v>
      </c>
      <c r="E39" s="102" t="s">
        <v>373</v>
      </c>
      <c r="F39" s="103">
        <v>-1360137.39</v>
      </c>
    </row>
    <row r="40" spans="1:6" ht="51">
      <c r="A40" s="57">
        <v>28</v>
      </c>
      <c r="B40" s="121" t="s">
        <v>199</v>
      </c>
      <c r="C40" s="102" t="s">
        <v>379</v>
      </c>
      <c r="D40" s="102" t="s">
        <v>315</v>
      </c>
      <c r="E40" s="102" t="s">
        <v>373</v>
      </c>
      <c r="F40" s="103">
        <v>-400</v>
      </c>
    </row>
    <row r="41" spans="1:6" ht="38.25">
      <c r="A41" s="57">
        <v>29</v>
      </c>
      <c r="B41" s="121" t="s">
        <v>200</v>
      </c>
      <c r="C41" s="102" t="s">
        <v>379</v>
      </c>
      <c r="D41" s="102" t="s">
        <v>316</v>
      </c>
      <c r="E41" s="102" t="s">
        <v>373</v>
      </c>
      <c r="F41" s="103">
        <v>-400</v>
      </c>
    </row>
    <row r="42" spans="1:6" ht="51">
      <c r="A42" s="57">
        <v>30</v>
      </c>
      <c r="B42" s="121" t="s">
        <v>100</v>
      </c>
      <c r="C42" s="102" t="s">
        <v>379</v>
      </c>
      <c r="D42" s="102" t="s">
        <v>67</v>
      </c>
      <c r="E42" s="102" t="s">
        <v>373</v>
      </c>
      <c r="F42" s="103">
        <v>-400</v>
      </c>
    </row>
    <row r="43" spans="1:6" ht="12.75">
      <c r="A43" s="57">
        <v>31</v>
      </c>
      <c r="B43" s="121" t="s">
        <v>95</v>
      </c>
      <c r="C43" s="102" t="s">
        <v>379</v>
      </c>
      <c r="D43" s="102" t="s">
        <v>67</v>
      </c>
      <c r="E43" s="102" t="s">
        <v>64</v>
      </c>
      <c r="F43" s="103">
        <v>-400</v>
      </c>
    </row>
    <row r="44" spans="1:6" ht="12.75">
      <c r="A44" s="57">
        <v>32</v>
      </c>
      <c r="B44" s="121" t="s">
        <v>93</v>
      </c>
      <c r="C44" s="102" t="s">
        <v>379</v>
      </c>
      <c r="D44" s="102" t="s">
        <v>374</v>
      </c>
      <c r="E44" s="102" t="s">
        <v>373</v>
      </c>
      <c r="F44" s="103">
        <v>-1359737.39</v>
      </c>
    </row>
    <row r="45" spans="1:6" ht="39.75" customHeight="1">
      <c r="A45" s="57">
        <v>33</v>
      </c>
      <c r="B45" s="121" t="s">
        <v>464</v>
      </c>
      <c r="C45" s="102" t="s">
        <v>379</v>
      </c>
      <c r="D45" s="102" t="s">
        <v>68</v>
      </c>
      <c r="E45" s="102" t="s">
        <v>373</v>
      </c>
      <c r="F45" s="103">
        <v>49090.61</v>
      </c>
    </row>
    <row r="46" spans="1:6" ht="25.5">
      <c r="A46" s="57">
        <v>34</v>
      </c>
      <c r="B46" s="121" t="s">
        <v>465</v>
      </c>
      <c r="C46" s="102" t="s">
        <v>379</v>
      </c>
      <c r="D46" s="102" t="s">
        <v>68</v>
      </c>
      <c r="E46" s="102" t="s">
        <v>495</v>
      </c>
      <c r="F46" s="103">
        <v>49090.61</v>
      </c>
    </row>
    <row r="47" spans="1:6" ht="15" customHeight="1">
      <c r="A47" s="57">
        <v>35</v>
      </c>
      <c r="B47" s="121" t="s">
        <v>423</v>
      </c>
      <c r="C47" s="102" t="s">
        <v>379</v>
      </c>
      <c r="D47" s="102" t="s">
        <v>69</v>
      </c>
      <c r="E47" s="102" t="s">
        <v>373</v>
      </c>
      <c r="F47" s="103">
        <v>-2464345</v>
      </c>
    </row>
    <row r="48" spans="1:6" ht="12.75">
      <c r="A48" s="57">
        <v>36</v>
      </c>
      <c r="B48" s="121" t="s">
        <v>424</v>
      </c>
      <c r="C48" s="102" t="s">
        <v>379</v>
      </c>
      <c r="D48" s="102" t="s">
        <v>69</v>
      </c>
      <c r="E48" s="102" t="s">
        <v>385</v>
      </c>
      <c r="F48" s="103">
        <v>-2464345</v>
      </c>
    </row>
    <row r="49" spans="1:6" ht="63.75">
      <c r="A49" s="57">
        <v>37</v>
      </c>
      <c r="B49" s="121" t="s">
        <v>97</v>
      </c>
      <c r="C49" s="102" t="s">
        <v>379</v>
      </c>
      <c r="D49" s="102" t="s">
        <v>489</v>
      </c>
      <c r="E49" s="102" t="s">
        <v>373</v>
      </c>
      <c r="F49" s="103">
        <v>1055517</v>
      </c>
    </row>
    <row r="50" spans="1:6" ht="25.5">
      <c r="A50" s="57">
        <v>38</v>
      </c>
      <c r="B50" s="121" t="s">
        <v>102</v>
      </c>
      <c r="C50" s="102" t="s">
        <v>379</v>
      </c>
      <c r="D50" s="102" t="s">
        <v>489</v>
      </c>
      <c r="E50" s="102" t="s">
        <v>376</v>
      </c>
      <c r="F50" s="103">
        <v>1055517</v>
      </c>
    </row>
    <row r="51" spans="1:6" ht="25.5">
      <c r="A51" s="57">
        <v>39</v>
      </c>
      <c r="B51" s="120" t="s">
        <v>425</v>
      </c>
      <c r="C51" s="102" t="s">
        <v>560</v>
      </c>
      <c r="D51" s="102" t="s">
        <v>372</v>
      </c>
      <c r="E51" s="102" t="s">
        <v>373</v>
      </c>
      <c r="F51" s="103">
        <v>207000</v>
      </c>
    </row>
    <row r="52" spans="1:6" ht="27" customHeight="1">
      <c r="A52" s="57">
        <v>40</v>
      </c>
      <c r="B52" s="120" t="s">
        <v>426</v>
      </c>
      <c r="C52" s="102" t="s">
        <v>561</v>
      </c>
      <c r="D52" s="102" t="s">
        <v>372</v>
      </c>
      <c r="E52" s="102" t="s">
        <v>373</v>
      </c>
      <c r="F52" s="103">
        <v>117000</v>
      </c>
    </row>
    <row r="53" spans="1:6" ht="25.5">
      <c r="A53" s="57">
        <v>41</v>
      </c>
      <c r="B53" s="121" t="s">
        <v>202</v>
      </c>
      <c r="C53" s="102" t="s">
        <v>561</v>
      </c>
      <c r="D53" s="102" t="s">
        <v>320</v>
      </c>
      <c r="E53" s="102" t="s">
        <v>373</v>
      </c>
      <c r="F53" s="103">
        <v>117000</v>
      </c>
    </row>
    <row r="54" spans="1:6" ht="51">
      <c r="A54" s="57">
        <v>42</v>
      </c>
      <c r="B54" s="121" t="s">
        <v>204</v>
      </c>
      <c r="C54" s="102" t="s">
        <v>561</v>
      </c>
      <c r="D54" s="102" t="s">
        <v>321</v>
      </c>
      <c r="E54" s="102" t="s">
        <v>373</v>
      </c>
      <c r="F54" s="103">
        <v>117000</v>
      </c>
    </row>
    <row r="55" spans="1:6" ht="12.75">
      <c r="A55" s="57">
        <v>43</v>
      </c>
      <c r="B55" s="121" t="s">
        <v>427</v>
      </c>
      <c r="C55" s="102" t="s">
        <v>561</v>
      </c>
      <c r="D55" s="102" t="s">
        <v>569</v>
      </c>
      <c r="E55" s="102" t="s">
        <v>373</v>
      </c>
      <c r="F55" s="103">
        <v>117000</v>
      </c>
    </row>
    <row r="56" spans="1:6" ht="25.5">
      <c r="A56" s="57">
        <v>44</v>
      </c>
      <c r="B56" s="121" t="s">
        <v>102</v>
      </c>
      <c r="C56" s="102" t="s">
        <v>561</v>
      </c>
      <c r="D56" s="102" t="s">
        <v>569</v>
      </c>
      <c r="E56" s="102" t="s">
        <v>376</v>
      </c>
      <c r="F56" s="103">
        <v>117000</v>
      </c>
    </row>
    <row r="57" spans="1:6" ht="14.25" customHeight="1">
      <c r="A57" s="57">
        <v>45</v>
      </c>
      <c r="B57" s="120" t="s">
        <v>428</v>
      </c>
      <c r="C57" s="102" t="s">
        <v>70</v>
      </c>
      <c r="D57" s="102" t="s">
        <v>372</v>
      </c>
      <c r="E57" s="102" t="s">
        <v>373</v>
      </c>
      <c r="F57" s="103">
        <v>120000</v>
      </c>
    </row>
    <row r="58" spans="1:6" ht="25.5">
      <c r="A58" s="57">
        <v>46</v>
      </c>
      <c r="B58" s="121" t="s">
        <v>202</v>
      </c>
      <c r="C58" s="102" t="s">
        <v>70</v>
      </c>
      <c r="D58" s="102" t="s">
        <v>320</v>
      </c>
      <c r="E58" s="102" t="s">
        <v>373</v>
      </c>
      <c r="F58" s="103">
        <v>120000</v>
      </c>
    </row>
    <row r="59" spans="1:6" ht="28.5" customHeight="1">
      <c r="A59" s="57">
        <v>47</v>
      </c>
      <c r="B59" s="121" t="s">
        <v>203</v>
      </c>
      <c r="C59" s="102" t="s">
        <v>70</v>
      </c>
      <c r="D59" s="102" t="s">
        <v>322</v>
      </c>
      <c r="E59" s="102" t="s">
        <v>373</v>
      </c>
      <c r="F59" s="103">
        <v>120000</v>
      </c>
    </row>
    <row r="60" spans="1:6" ht="38.25">
      <c r="A60" s="57">
        <v>48</v>
      </c>
      <c r="B60" s="121" t="s">
        <v>101</v>
      </c>
      <c r="C60" s="102" t="s">
        <v>70</v>
      </c>
      <c r="D60" s="102" t="s">
        <v>71</v>
      </c>
      <c r="E60" s="102" t="s">
        <v>373</v>
      </c>
      <c r="F60" s="103">
        <v>120000</v>
      </c>
    </row>
    <row r="61" spans="1:6" ht="30" customHeight="1">
      <c r="A61" s="57">
        <v>49</v>
      </c>
      <c r="B61" s="121" t="s">
        <v>102</v>
      </c>
      <c r="C61" s="102" t="s">
        <v>70</v>
      </c>
      <c r="D61" s="102" t="s">
        <v>71</v>
      </c>
      <c r="E61" s="102" t="s">
        <v>376</v>
      </c>
      <c r="F61" s="103">
        <v>120000</v>
      </c>
    </row>
    <row r="62" spans="1:6" ht="25.5">
      <c r="A62" s="57">
        <v>50</v>
      </c>
      <c r="B62" s="120" t="s">
        <v>103</v>
      </c>
      <c r="C62" s="102" t="s">
        <v>72</v>
      </c>
      <c r="D62" s="102" t="s">
        <v>372</v>
      </c>
      <c r="E62" s="102" t="s">
        <v>373</v>
      </c>
      <c r="F62" s="103">
        <v>-30000</v>
      </c>
    </row>
    <row r="63" spans="1:6" ht="25.5">
      <c r="A63" s="57">
        <v>51</v>
      </c>
      <c r="B63" s="120" t="s">
        <v>202</v>
      </c>
      <c r="C63" s="102" t="s">
        <v>72</v>
      </c>
      <c r="D63" s="102" t="s">
        <v>320</v>
      </c>
      <c r="E63" s="102" t="s">
        <v>373</v>
      </c>
      <c r="F63" s="103">
        <v>-30000</v>
      </c>
    </row>
    <row r="64" spans="1:6" ht="12.75">
      <c r="A64" s="57">
        <v>52</v>
      </c>
      <c r="B64" s="121" t="s">
        <v>206</v>
      </c>
      <c r="C64" s="102" t="s">
        <v>72</v>
      </c>
      <c r="D64" s="102" t="s">
        <v>323</v>
      </c>
      <c r="E64" s="102" t="s">
        <v>373</v>
      </c>
      <c r="F64" s="103">
        <v>-30000</v>
      </c>
    </row>
    <row r="65" spans="1:6" ht="25.5">
      <c r="A65" s="57">
        <v>53</v>
      </c>
      <c r="B65" s="121" t="s">
        <v>104</v>
      </c>
      <c r="C65" s="102" t="s">
        <v>72</v>
      </c>
      <c r="D65" s="102" t="s">
        <v>73</v>
      </c>
      <c r="E65" s="102" t="s">
        <v>373</v>
      </c>
      <c r="F65" s="103">
        <v>-30000</v>
      </c>
    </row>
    <row r="66" spans="1:6" ht="27" customHeight="1">
      <c r="A66" s="57">
        <v>54</v>
      </c>
      <c r="B66" s="121" t="s">
        <v>102</v>
      </c>
      <c r="C66" s="102" t="s">
        <v>72</v>
      </c>
      <c r="D66" s="102" t="s">
        <v>73</v>
      </c>
      <c r="E66" s="102" t="s">
        <v>376</v>
      </c>
      <c r="F66" s="103">
        <v>-30000</v>
      </c>
    </row>
    <row r="67" spans="1:6" ht="12.75">
      <c r="A67" s="57">
        <v>55</v>
      </c>
      <c r="B67" s="120" t="s">
        <v>429</v>
      </c>
      <c r="C67" s="102" t="s">
        <v>381</v>
      </c>
      <c r="D67" s="102" t="s">
        <v>372</v>
      </c>
      <c r="E67" s="102" t="s">
        <v>373</v>
      </c>
      <c r="F67" s="103">
        <v>-2699311.48</v>
      </c>
    </row>
    <row r="68" spans="1:6" ht="15" customHeight="1">
      <c r="A68" s="57">
        <v>56</v>
      </c>
      <c r="B68" s="120" t="s">
        <v>430</v>
      </c>
      <c r="C68" s="102" t="s">
        <v>74</v>
      </c>
      <c r="D68" s="102" t="s">
        <v>372</v>
      </c>
      <c r="E68" s="102" t="s">
        <v>373</v>
      </c>
      <c r="F68" s="103">
        <v>-87000</v>
      </c>
    </row>
    <row r="69" spans="1:6" ht="25.5">
      <c r="A69" s="57">
        <v>57</v>
      </c>
      <c r="B69" s="121" t="s">
        <v>202</v>
      </c>
      <c r="C69" s="102" t="s">
        <v>74</v>
      </c>
      <c r="D69" s="102" t="s">
        <v>320</v>
      </c>
      <c r="E69" s="102" t="s">
        <v>373</v>
      </c>
      <c r="F69" s="103">
        <v>-87000</v>
      </c>
    </row>
    <row r="70" spans="1:6" ht="13.5" customHeight="1">
      <c r="A70" s="57">
        <v>58</v>
      </c>
      <c r="B70" s="121" t="s">
        <v>205</v>
      </c>
      <c r="C70" s="102" t="s">
        <v>74</v>
      </c>
      <c r="D70" s="102" t="s">
        <v>329</v>
      </c>
      <c r="E70" s="102" t="s">
        <v>373</v>
      </c>
      <c r="F70" s="103">
        <v>-87000</v>
      </c>
    </row>
    <row r="71" spans="1:6" ht="38.25">
      <c r="A71" s="57">
        <v>59</v>
      </c>
      <c r="B71" s="121" t="s">
        <v>431</v>
      </c>
      <c r="C71" s="102" t="s">
        <v>74</v>
      </c>
      <c r="D71" s="102" t="s">
        <v>75</v>
      </c>
      <c r="E71" s="102" t="s">
        <v>373</v>
      </c>
      <c r="F71" s="103">
        <v>-87000</v>
      </c>
    </row>
    <row r="72" spans="1:6" ht="25.5">
      <c r="A72" s="57">
        <v>60</v>
      </c>
      <c r="B72" s="121" t="s">
        <v>102</v>
      </c>
      <c r="C72" s="102" t="s">
        <v>74</v>
      </c>
      <c r="D72" s="102" t="s">
        <v>75</v>
      </c>
      <c r="E72" s="102" t="s">
        <v>376</v>
      </c>
      <c r="F72" s="103">
        <v>-87000</v>
      </c>
    </row>
    <row r="73" spans="1:6" ht="12.75">
      <c r="A73" s="57">
        <v>61</v>
      </c>
      <c r="B73" s="120" t="s">
        <v>432</v>
      </c>
      <c r="C73" s="102" t="s">
        <v>570</v>
      </c>
      <c r="D73" s="102" t="s">
        <v>372</v>
      </c>
      <c r="E73" s="102" t="s">
        <v>373</v>
      </c>
      <c r="F73" s="103">
        <v>100000</v>
      </c>
    </row>
    <row r="74" spans="1:6" ht="25.5">
      <c r="A74" s="57">
        <v>62</v>
      </c>
      <c r="B74" s="121" t="s">
        <v>219</v>
      </c>
      <c r="C74" s="102" t="s">
        <v>570</v>
      </c>
      <c r="D74" s="102" t="s">
        <v>330</v>
      </c>
      <c r="E74" s="102" t="s">
        <v>373</v>
      </c>
      <c r="F74" s="103">
        <v>100000</v>
      </c>
    </row>
    <row r="75" spans="1:6" ht="25.5">
      <c r="A75" s="57">
        <v>63</v>
      </c>
      <c r="B75" s="121" t="s">
        <v>221</v>
      </c>
      <c r="C75" s="102" t="s">
        <v>570</v>
      </c>
      <c r="D75" s="102" t="s">
        <v>331</v>
      </c>
      <c r="E75" s="102" t="s">
        <v>373</v>
      </c>
      <c r="F75" s="103">
        <v>100000</v>
      </c>
    </row>
    <row r="76" spans="1:6" ht="38.25">
      <c r="A76" s="57">
        <v>64</v>
      </c>
      <c r="B76" s="121" t="s">
        <v>433</v>
      </c>
      <c r="C76" s="102" t="s">
        <v>570</v>
      </c>
      <c r="D76" s="102" t="s">
        <v>76</v>
      </c>
      <c r="E76" s="102" t="s">
        <v>373</v>
      </c>
      <c r="F76" s="103">
        <v>100000</v>
      </c>
    </row>
    <row r="77" spans="1:6" ht="25.5">
      <c r="A77" s="57">
        <v>65</v>
      </c>
      <c r="B77" s="121" t="s">
        <v>102</v>
      </c>
      <c r="C77" s="102" t="s">
        <v>570</v>
      </c>
      <c r="D77" s="102" t="s">
        <v>76</v>
      </c>
      <c r="E77" s="102" t="s">
        <v>376</v>
      </c>
      <c r="F77" s="103">
        <v>100000</v>
      </c>
    </row>
    <row r="78" spans="1:6" ht="12.75">
      <c r="A78" s="57">
        <v>66</v>
      </c>
      <c r="B78" s="120" t="s">
        <v>434</v>
      </c>
      <c r="C78" s="102" t="s">
        <v>382</v>
      </c>
      <c r="D78" s="102" t="s">
        <v>372</v>
      </c>
      <c r="E78" s="102" t="s">
        <v>373</v>
      </c>
      <c r="F78" s="103">
        <v>409980.62</v>
      </c>
    </row>
    <row r="79" spans="1:6" ht="25.5">
      <c r="A79" s="57">
        <v>67</v>
      </c>
      <c r="B79" s="121" t="s">
        <v>219</v>
      </c>
      <c r="C79" s="102" t="s">
        <v>382</v>
      </c>
      <c r="D79" s="102" t="s">
        <v>330</v>
      </c>
      <c r="E79" s="102" t="s">
        <v>373</v>
      </c>
      <c r="F79" s="103">
        <v>409980.62</v>
      </c>
    </row>
    <row r="80" spans="1:6" ht="26.25" customHeight="1">
      <c r="A80" s="57">
        <v>68</v>
      </c>
      <c r="B80" s="121" t="s">
        <v>220</v>
      </c>
      <c r="C80" s="102" t="s">
        <v>382</v>
      </c>
      <c r="D80" s="102" t="s">
        <v>332</v>
      </c>
      <c r="E80" s="102" t="s">
        <v>373</v>
      </c>
      <c r="F80" s="103">
        <v>100000</v>
      </c>
    </row>
    <row r="81" spans="1:6" ht="38.25">
      <c r="A81" s="57">
        <v>69</v>
      </c>
      <c r="B81" s="121" t="s">
        <v>472</v>
      </c>
      <c r="C81" s="102" t="s">
        <v>382</v>
      </c>
      <c r="D81" s="102" t="s">
        <v>566</v>
      </c>
      <c r="E81" s="102" t="s">
        <v>373</v>
      </c>
      <c r="F81" s="103">
        <v>160000</v>
      </c>
    </row>
    <row r="82" spans="1:6" ht="25.5">
      <c r="A82" s="57">
        <v>70</v>
      </c>
      <c r="B82" s="121" t="s">
        <v>102</v>
      </c>
      <c r="C82" s="102" t="s">
        <v>382</v>
      </c>
      <c r="D82" s="102" t="s">
        <v>566</v>
      </c>
      <c r="E82" s="102" t="s">
        <v>376</v>
      </c>
      <c r="F82" s="103">
        <v>160000</v>
      </c>
    </row>
    <row r="83" spans="1:6" ht="25.5">
      <c r="A83" s="57">
        <v>71</v>
      </c>
      <c r="B83" s="121" t="s">
        <v>435</v>
      </c>
      <c r="C83" s="102" t="s">
        <v>382</v>
      </c>
      <c r="D83" s="102" t="s">
        <v>77</v>
      </c>
      <c r="E83" s="102" t="s">
        <v>373</v>
      </c>
      <c r="F83" s="103">
        <v>20000</v>
      </c>
    </row>
    <row r="84" spans="1:6" ht="25.5">
      <c r="A84" s="57">
        <v>72</v>
      </c>
      <c r="B84" s="121" t="s">
        <v>102</v>
      </c>
      <c r="C84" s="102" t="s">
        <v>382</v>
      </c>
      <c r="D84" s="102" t="s">
        <v>77</v>
      </c>
      <c r="E84" s="102" t="s">
        <v>376</v>
      </c>
      <c r="F84" s="103">
        <v>20000</v>
      </c>
    </row>
    <row r="85" spans="1:6" ht="25.5">
      <c r="A85" s="57">
        <v>73</v>
      </c>
      <c r="B85" s="121" t="s">
        <v>105</v>
      </c>
      <c r="C85" s="102" t="s">
        <v>382</v>
      </c>
      <c r="D85" s="102" t="s">
        <v>78</v>
      </c>
      <c r="E85" s="102" t="s">
        <v>373</v>
      </c>
      <c r="F85" s="103">
        <v>-80000</v>
      </c>
    </row>
    <row r="86" spans="1:6" ht="25.5">
      <c r="A86" s="57">
        <v>74</v>
      </c>
      <c r="B86" s="121" t="s">
        <v>102</v>
      </c>
      <c r="C86" s="102" t="s">
        <v>382</v>
      </c>
      <c r="D86" s="102" t="s">
        <v>78</v>
      </c>
      <c r="E86" s="102" t="s">
        <v>376</v>
      </c>
      <c r="F86" s="103">
        <v>-80000</v>
      </c>
    </row>
    <row r="87" spans="1:6" ht="25.5">
      <c r="A87" s="57">
        <v>75</v>
      </c>
      <c r="B87" s="121" t="s">
        <v>221</v>
      </c>
      <c r="C87" s="102" t="s">
        <v>382</v>
      </c>
      <c r="D87" s="102" t="s">
        <v>331</v>
      </c>
      <c r="E87" s="102" t="s">
        <v>373</v>
      </c>
      <c r="F87" s="103">
        <v>309980.62</v>
      </c>
    </row>
    <row r="88" spans="1:6" ht="25.5">
      <c r="A88" s="57">
        <v>76</v>
      </c>
      <c r="B88" s="121" t="s">
        <v>106</v>
      </c>
      <c r="C88" s="102" t="s">
        <v>382</v>
      </c>
      <c r="D88" s="102" t="s">
        <v>564</v>
      </c>
      <c r="E88" s="102" t="s">
        <v>373</v>
      </c>
      <c r="F88" s="103">
        <v>350000</v>
      </c>
    </row>
    <row r="89" spans="1:6" ht="25.5">
      <c r="A89" s="57">
        <v>77</v>
      </c>
      <c r="B89" s="121" t="s">
        <v>102</v>
      </c>
      <c r="C89" s="102" t="s">
        <v>382</v>
      </c>
      <c r="D89" s="102" t="s">
        <v>564</v>
      </c>
      <c r="E89" s="102" t="s">
        <v>376</v>
      </c>
      <c r="F89" s="103">
        <v>350000</v>
      </c>
    </row>
    <row r="90" spans="1:6" ht="25.5">
      <c r="A90" s="57">
        <v>78</v>
      </c>
      <c r="B90" s="121" t="s">
        <v>436</v>
      </c>
      <c r="C90" s="102" t="s">
        <v>382</v>
      </c>
      <c r="D90" s="102" t="s">
        <v>542</v>
      </c>
      <c r="E90" s="102" t="s">
        <v>373</v>
      </c>
      <c r="F90" s="103">
        <v>20000</v>
      </c>
    </row>
    <row r="91" spans="1:6" ht="25.5">
      <c r="A91" s="57">
        <v>79</v>
      </c>
      <c r="B91" s="121" t="s">
        <v>102</v>
      </c>
      <c r="C91" s="102" t="s">
        <v>382</v>
      </c>
      <c r="D91" s="102" t="s">
        <v>542</v>
      </c>
      <c r="E91" s="102" t="s">
        <v>376</v>
      </c>
      <c r="F91" s="103">
        <v>20000</v>
      </c>
    </row>
    <row r="92" spans="1:6" ht="38.25">
      <c r="A92" s="57">
        <v>80</v>
      </c>
      <c r="B92" s="121" t="s">
        <v>107</v>
      </c>
      <c r="C92" s="102" t="s">
        <v>382</v>
      </c>
      <c r="D92" s="102" t="s">
        <v>496</v>
      </c>
      <c r="E92" s="102" t="s">
        <v>373</v>
      </c>
      <c r="F92" s="103">
        <v>-60019.38</v>
      </c>
    </row>
    <row r="93" spans="1:6" ht="30" customHeight="1">
      <c r="A93" s="57">
        <v>81</v>
      </c>
      <c r="B93" s="121" t="s">
        <v>102</v>
      </c>
      <c r="C93" s="102" t="s">
        <v>382</v>
      </c>
      <c r="D93" s="102" t="s">
        <v>496</v>
      </c>
      <c r="E93" s="102" t="s">
        <v>376</v>
      </c>
      <c r="F93" s="103">
        <v>-60019.38</v>
      </c>
    </row>
    <row r="94" spans="1:6" ht="12.75">
      <c r="A94" s="57">
        <v>82</v>
      </c>
      <c r="B94" s="120" t="s">
        <v>437</v>
      </c>
      <c r="C94" s="102" t="s">
        <v>520</v>
      </c>
      <c r="D94" s="102" t="s">
        <v>372</v>
      </c>
      <c r="E94" s="102" t="s">
        <v>373</v>
      </c>
      <c r="F94" s="103">
        <v>-3122292.1</v>
      </c>
    </row>
    <row r="95" spans="1:6" ht="25.5">
      <c r="A95" s="57">
        <v>83</v>
      </c>
      <c r="B95" s="121" t="s">
        <v>226</v>
      </c>
      <c r="C95" s="102" t="s">
        <v>520</v>
      </c>
      <c r="D95" s="102" t="s">
        <v>282</v>
      </c>
      <c r="E95" s="102" t="s">
        <v>373</v>
      </c>
      <c r="F95" s="103">
        <v>-3122292.1</v>
      </c>
    </row>
    <row r="96" spans="1:6" ht="25.5">
      <c r="A96" s="57">
        <v>84</v>
      </c>
      <c r="B96" s="121" t="s">
        <v>438</v>
      </c>
      <c r="C96" s="102" t="s">
        <v>520</v>
      </c>
      <c r="D96" s="102" t="s">
        <v>543</v>
      </c>
      <c r="E96" s="102" t="s">
        <v>373</v>
      </c>
      <c r="F96" s="103">
        <v>-1696374</v>
      </c>
    </row>
    <row r="97" spans="1:6" ht="25.5">
      <c r="A97" s="57">
        <v>85</v>
      </c>
      <c r="B97" s="121" t="s">
        <v>102</v>
      </c>
      <c r="C97" s="102" t="s">
        <v>520</v>
      </c>
      <c r="D97" s="102" t="s">
        <v>543</v>
      </c>
      <c r="E97" s="102" t="s">
        <v>376</v>
      </c>
      <c r="F97" s="103">
        <v>-1696374</v>
      </c>
    </row>
    <row r="98" spans="1:6" ht="24.75" customHeight="1">
      <c r="A98" s="57">
        <v>86</v>
      </c>
      <c r="B98" s="121" t="s">
        <v>108</v>
      </c>
      <c r="C98" s="102" t="s">
        <v>520</v>
      </c>
      <c r="D98" s="102" t="s">
        <v>544</v>
      </c>
      <c r="E98" s="102" t="s">
        <v>373</v>
      </c>
      <c r="F98" s="103">
        <v>-1425918.1</v>
      </c>
    </row>
    <row r="99" spans="1:6" ht="25.5">
      <c r="A99" s="57">
        <v>87</v>
      </c>
      <c r="B99" s="121" t="s">
        <v>102</v>
      </c>
      <c r="C99" s="102" t="s">
        <v>520</v>
      </c>
      <c r="D99" s="102" t="s">
        <v>544</v>
      </c>
      <c r="E99" s="102" t="s">
        <v>376</v>
      </c>
      <c r="F99" s="103">
        <v>-1425918.1</v>
      </c>
    </row>
    <row r="100" spans="1:6" ht="12.75">
      <c r="A100" s="57">
        <v>88</v>
      </c>
      <c r="B100" s="120" t="s">
        <v>439</v>
      </c>
      <c r="C100" s="102" t="s">
        <v>383</v>
      </c>
      <c r="D100" s="102" t="s">
        <v>372</v>
      </c>
      <c r="E100" s="102" t="s">
        <v>373</v>
      </c>
      <c r="F100" s="103">
        <v>-117800.44</v>
      </c>
    </row>
    <row r="101" spans="1:6" ht="12.75">
      <c r="A101" s="57">
        <v>89</v>
      </c>
      <c r="B101" s="120" t="s">
        <v>440</v>
      </c>
      <c r="C101" s="102" t="s">
        <v>384</v>
      </c>
      <c r="D101" s="102" t="s">
        <v>372</v>
      </c>
      <c r="E101" s="102" t="s">
        <v>373</v>
      </c>
      <c r="F101" s="103">
        <v>0</v>
      </c>
    </row>
    <row r="102" spans="1:6" ht="38.25">
      <c r="A102" s="57">
        <v>90</v>
      </c>
      <c r="B102" s="121" t="s">
        <v>212</v>
      </c>
      <c r="C102" s="102" t="s">
        <v>384</v>
      </c>
      <c r="D102" s="102" t="s">
        <v>327</v>
      </c>
      <c r="E102" s="102" t="s">
        <v>373</v>
      </c>
      <c r="F102" s="103">
        <v>0</v>
      </c>
    </row>
    <row r="103" spans="1:6" ht="25.5">
      <c r="A103" s="57">
        <v>91</v>
      </c>
      <c r="B103" s="121" t="s">
        <v>214</v>
      </c>
      <c r="C103" s="102" t="s">
        <v>384</v>
      </c>
      <c r="D103" s="102" t="s">
        <v>287</v>
      </c>
      <c r="E103" s="102" t="s">
        <v>373</v>
      </c>
      <c r="F103" s="103">
        <v>0</v>
      </c>
    </row>
    <row r="104" spans="1:6" ht="38.25">
      <c r="A104" s="57">
        <v>92</v>
      </c>
      <c r="B104" s="121" t="s">
        <v>461</v>
      </c>
      <c r="C104" s="102" t="s">
        <v>384</v>
      </c>
      <c r="D104" s="102" t="s">
        <v>498</v>
      </c>
      <c r="E104" s="102" t="s">
        <v>373</v>
      </c>
      <c r="F104" s="103">
        <v>0</v>
      </c>
    </row>
    <row r="105" spans="1:6" ht="25.5">
      <c r="A105" s="57">
        <v>93</v>
      </c>
      <c r="B105" s="121" t="s">
        <v>102</v>
      </c>
      <c r="C105" s="102" t="s">
        <v>384</v>
      </c>
      <c r="D105" s="102" t="s">
        <v>498</v>
      </c>
      <c r="E105" s="102" t="s">
        <v>376</v>
      </c>
      <c r="F105" s="103">
        <v>0</v>
      </c>
    </row>
    <row r="106" spans="1:6" ht="12.75">
      <c r="A106" s="57">
        <v>94</v>
      </c>
      <c r="B106" s="120" t="s">
        <v>441</v>
      </c>
      <c r="C106" s="102" t="s">
        <v>497</v>
      </c>
      <c r="D106" s="102" t="s">
        <v>372</v>
      </c>
      <c r="E106" s="102" t="s">
        <v>373</v>
      </c>
      <c r="F106" s="103">
        <v>-117800.44</v>
      </c>
    </row>
    <row r="107" spans="1:6" ht="38.25">
      <c r="A107" s="57">
        <v>95</v>
      </c>
      <c r="B107" s="121" t="s">
        <v>212</v>
      </c>
      <c r="C107" s="102" t="s">
        <v>497</v>
      </c>
      <c r="D107" s="102" t="s">
        <v>327</v>
      </c>
      <c r="E107" s="102" t="s">
        <v>373</v>
      </c>
      <c r="F107" s="103">
        <v>-77663.44</v>
      </c>
    </row>
    <row r="108" spans="1:6" ht="38.25">
      <c r="A108" s="57">
        <v>96</v>
      </c>
      <c r="B108" s="121" t="s">
        <v>217</v>
      </c>
      <c r="C108" s="102" t="s">
        <v>497</v>
      </c>
      <c r="D108" s="102" t="s">
        <v>289</v>
      </c>
      <c r="E108" s="102" t="s">
        <v>373</v>
      </c>
      <c r="F108" s="103">
        <v>-116863</v>
      </c>
    </row>
    <row r="109" spans="1:6" ht="27" customHeight="1">
      <c r="A109" s="57">
        <v>97</v>
      </c>
      <c r="B109" s="121" t="s">
        <v>470</v>
      </c>
      <c r="C109" s="102" t="s">
        <v>497</v>
      </c>
      <c r="D109" s="102" t="s">
        <v>571</v>
      </c>
      <c r="E109" s="102" t="s">
        <v>373</v>
      </c>
      <c r="F109" s="103">
        <v>-116863</v>
      </c>
    </row>
    <row r="110" spans="1:6" ht="25.5">
      <c r="A110" s="57">
        <v>98</v>
      </c>
      <c r="B110" s="121" t="s">
        <v>102</v>
      </c>
      <c r="C110" s="102" t="s">
        <v>497</v>
      </c>
      <c r="D110" s="102" t="s">
        <v>571</v>
      </c>
      <c r="E110" s="102" t="s">
        <v>376</v>
      </c>
      <c r="F110" s="103">
        <v>-116863</v>
      </c>
    </row>
    <row r="111" spans="1:6" ht="38.25">
      <c r="A111" s="57">
        <v>99</v>
      </c>
      <c r="B111" s="121" t="s">
        <v>467</v>
      </c>
      <c r="C111" s="102" t="s">
        <v>497</v>
      </c>
      <c r="D111" s="102" t="s">
        <v>328</v>
      </c>
      <c r="E111" s="102" t="s">
        <v>373</v>
      </c>
      <c r="F111" s="103">
        <v>39199.56</v>
      </c>
    </row>
    <row r="112" spans="1:6" ht="25.5">
      <c r="A112" s="57">
        <v>100</v>
      </c>
      <c r="B112" s="121" t="s">
        <v>442</v>
      </c>
      <c r="C112" s="102" t="s">
        <v>497</v>
      </c>
      <c r="D112" s="102" t="s">
        <v>79</v>
      </c>
      <c r="E112" s="102" t="s">
        <v>373</v>
      </c>
      <c r="F112" s="103">
        <v>13500</v>
      </c>
    </row>
    <row r="113" spans="1:6" ht="12.75">
      <c r="A113" s="57">
        <v>101</v>
      </c>
      <c r="B113" s="121" t="s">
        <v>443</v>
      </c>
      <c r="C113" s="102" t="s">
        <v>497</v>
      </c>
      <c r="D113" s="102" t="s">
        <v>79</v>
      </c>
      <c r="E113" s="102" t="s">
        <v>80</v>
      </c>
      <c r="F113" s="103">
        <v>13500</v>
      </c>
    </row>
    <row r="114" spans="1:6" ht="25.5">
      <c r="A114" s="57">
        <v>102</v>
      </c>
      <c r="B114" s="121" t="s">
        <v>444</v>
      </c>
      <c r="C114" s="102" t="s">
        <v>497</v>
      </c>
      <c r="D114" s="102" t="s">
        <v>81</v>
      </c>
      <c r="E114" s="102" t="s">
        <v>373</v>
      </c>
      <c r="F114" s="103">
        <v>-44299.44</v>
      </c>
    </row>
    <row r="115" spans="1:6" ht="25.5">
      <c r="A115" s="57">
        <v>103</v>
      </c>
      <c r="B115" s="121" t="s">
        <v>102</v>
      </c>
      <c r="C115" s="102" t="s">
        <v>497</v>
      </c>
      <c r="D115" s="102" t="s">
        <v>81</v>
      </c>
      <c r="E115" s="102" t="s">
        <v>376</v>
      </c>
      <c r="F115" s="103">
        <v>-44299.44</v>
      </c>
    </row>
    <row r="116" spans="1:6" ht="89.25">
      <c r="A116" s="57">
        <v>104</v>
      </c>
      <c r="B116" s="121" t="s">
        <v>446</v>
      </c>
      <c r="C116" s="102" t="s">
        <v>497</v>
      </c>
      <c r="D116" s="102" t="s">
        <v>545</v>
      </c>
      <c r="E116" s="102" t="s">
        <v>373</v>
      </c>
      <c r="F116" s="103">
        <v>69999</v>
      </c>
    </row>
    <row r="117" spans="1:6" ht="25.5">
      <c r="A117" s="57">
        <v>105</v>
      </c>
      <c r="B117" s="121" t="s">
        <v>102</v>
      </c>
      <c r="C117" s="102" t="s">
        <v>497</v>
      </c>
      <c r="D117" s="102" t="s">
        <v>545</v>
      </c>
      <c r="E117" s="102" t="s">
        <v>376</v>
      </c>
      <c r="F117" s="103">
        <v>69999</v>
      </c>
    </row>
    <row r="118" spans="1:6" ht="25.5">
      <c r="A118" s="57">
        <v>106</v>
      </c>
      <c r="B118" s="121" t="s">
        <v>447</v>
      </c>
      <c r="C118" s="102" t="s">
        <v>497</v>
      </c>
      <c r="D118" s="102" t="s">
        <v>402</v>
      </c>
      <c r="E118" s="102" t="s">
        <v>373</v>
      </c>
      <c r="F118" s="103">
        <v>-40137</v>
      </c>
    </row>
    <row r="119" spans="1:6" ht="12.75">
      <c r="A119" s="57">
        <v>107</v>
      </c>
      <c r="B119" s="121" t="s">
        <v>448</v>
      </c>
      <c r="C119" s="102" t="s">
        <v>497</v>
      </c>
      <c r="D119" s="102" t="s">
        <v>82</v>
      </c>
      <c r="E119" s="102" t="s">
        <v>373</v>
      </c>
      <c r="F119" s="103">
        <v>0</v>
      </c>
    </row>
    <row r="120" spans="1:6" ht="25.5">
      <c r="A120" s="57">
        <v>108</v>
      </c>
      <c r="B120" s="121" t="s">
        <v>102</v>
      </c>
      <c r="C120" s="102" t="s">
        <v>497</v>
      </c>
      <c r="D120" s="102" t="s">
        <v>82</v>
      </c>
      <c r="E120" s="102" t="s">
        <v>376</v>
      </c>
      <c r="F120" s="103">
        <v>0</v>
      </c>
    </row>
    <row r="121" spans="1:6" ht="25.5">
      <c r="A121" s="57">
        <v>109</v>
      </c>
      <c r="B121" s="121" t="s">
        <v>449</v>
      </c>
      <c r="C121" s="102" t="s">
        <v>497</v>
      </c>
      <c r="D121" s="102" t="s">
        <v>572</v>
      </c>
      <c r="E121" s="102" t="s">
        <v>373</v>
      </c>
      <c r="F121" s="103">
        <v>0</v>
      </c>
    </row>
    <row r="122" spans="1:6" ht="25.5">
      <c r="A122" s="57">
        <v>110</v>
      </c>
      <c r="B122" s="121" t="s">
        <v>102</v>
      </c>
      <c r="C122" s="102" t="s">
        <v>497</v>
      </c>
      <c r="D122" s="102" t="s">
        <v>572</v>
      </c>
      <c r="E122" s="102" t="s">
        <v>376</v>
      </c>
      <c r="F122" s="103">
        <v>0</v>
      </c>
    </row>
    <row r="123" spans="1:6" ht="12.75" customHeight="1">
      <c r="A123" s="57">
        <v>111</v>
      </c>
      <c r="B123" s="121" t="s">
        <v>469</v>
      </c>
      <c r="C123" s="102" t="s">
        <v>497</v>
      </c>
      <c r="D123" s="102" t="s">
        <v>562</v>
      </c>
      <c r="E123" s="102" t="s">
        <v>373</v>
      </c>
      <c r="F123" s="103">
        <v>-40137</v>
      </c>
    </row>
    <row r="124" spans="1:6" ht="12.75">
      <c r="A124" s="57">
        <v>112</v>
      </c>
      <c r="B124" s="121" t="s">
        <v>424</v>
      </c>
      <c r="C124" s="102" t="s">
        <v>497</v>
      </c>
      <c r="D124" s="102" t="s">
        <v>562</v>
      </c>
      <c r="E124" s="102" t="s">
        <v>385</v>
      </c>
      <c r="F124" s="103">
        <v>-40137</v>
      </c>
    </row>
    <row r="125" spans="1:6" ht="12.75">
      <c r="A125" s="57">
        <v>113</v>
      </c>
      <c r="B125" s="120" t="s">
        <v>450</v>
      </c>
      <c r="C125" s="102" t="s">
        <v>386</v>
      </c>
      <c r="D125" s="102" t="s">
        <v>372</v>
      </c>
      <c r="E125" s="102" t="s">
        <v>373</v>
      </c>
      <c r="F125" s="103">
        <v>1657402</v>
      </c>
    </row>
    <row r="126" spans="1:6" ht="12.75">
      <c r="A126" s="57">
        <v>114</v>
      </c>
      <c r="B126" s="120" t="s">
        <v>451</v>
      </c>
      <c r="C126" s="102" t="s">
        <v>403</v>
      </c>
      <c r="D126" s="102" t="s">
        <v>372</v>
      </c>
      <c r="E126" s="102" t="s">
        <v>373</v>
      </c>
      <c r="F126" s="103">
        <v>1710112</v>
      </c>
    </row>
    <row r="127" spans="1:6" ht="13.5" customHeight="1">
      <c r="A127" s="57">
        <v>115</v>
      </c>
      <c r="B127" s="121" t="s">
        <v>227</v>
      </c>
      <c r="C127" s="102" t="s">
        <v>403</v>
      </c>
      <c r="D127" s="102" t="s">
        <v>290</v>
      </c>
      <c r="E127" s="102" t="s">
        <v>373</v>
      </c>
      <c r="F127" s="103">
        <v>1710112</v>
      </c>
    </row>
    <row r="128" spans="1:6" ht="28.5" customHeight="1">
      <c r="A128" s="57">
        <v>116</v>
      </c>
      <c r="B128" s="121" t="s">
        <v>228</v>
      </c>
      <c r="C128" s="102" t="s">
        <v>403</v>
      </c>
      <c r="D128" s="102" t="s">
        <v>291</v>
      </c>
      <c r="E128" s="102" t="s">
        <v>373</v>
      </c>
      <c r="F128" s="103">
        <v>1710112</v>
      </c>
    </row>
    <row r="129" spans="1:6" ht="65.25" customHeight="1">
      <c r="A129" s="57">
        <v>117</v>
      </c>
      <c r="B129" s="121" t="s">
        <v>157</v>
      </c>
      <c r="C129" s="102" t="s">
        <v>403</v>
      </c>
      <c r="D129" s="102" t="s">
        <v>83</v>
      </c>
      <c r="E129" s="102" t="s">
        <v>373</v>
      </c>
      <c r="F129" s="103">
        <v>0</v>
      </c>
    </row>
    <row r="130" spans="1:6" ht="12.75">
      <c r="A130" s="57">
        <v>118</v>
      </c>
      <c r="B130" s="121" t="s">
        <v>452</v>
      </c>
      <c r="C130" s="102" t="s">
        <v>403</v>
      </c>
      <c r="D130" s="102" t="s">
        <v>83</v>
      </c>
      <c r="E130" s="102" t="s">
        <v>62</v>
      </c>
      <c r="F130" s="103">
        <v>-3811704</v>
      </c>
    </row>
    <row r="131" spans="1:6" ht="12.75">
      <c r="A131" s="57">
        <v>119</v>
      </c>
      <c r="B131" s="121" t="s">
        <v>453</v>
      </c>
      <c r="C131" s="102" t="s">
        <v>403</v>
      </c>
      <c r="D131" s="102" t="s">
        <v>83</v>
      </c>
      <c r="E131" s="102" t="s">
        <v>380</v>
      </c>
      <c r="F131" s="103">
        <v>2668508</v>
      </c>
    </row>
    <row r="132" spans="1:6" ht="12.75">
      <c r="A132" s="57">
        <v>120</v>
      </c>
      <c r="B132" s="121" t="s">
        <v>454</v>
      </c>
      <c r="C132" s="102" t="s">
        <v>403</v>
      </c>
      <c r="D132" s="102" t="s">
        <v>83</v>
      </c>
      <c r="E132" s="102" t="s">
        <v>387</v>
      </c>
      <c r="F132" s="103">
        <v>1143196</v>
      </c>
    </row>
    <row r="133" spans="1:6" ht="38.25">
      <c r="A133" s="57">
        <v>121</v>
      </c>
      <c r="B133" s="121" t="s">
        <v>455</v>
      </c>
      <c r="C133" s="102" t="s">
        <v>403</v>
      </c>
      <c r="D133" s="102" t="s">
        <v>404</v>
      </c>
      <c r="E133" s="102" t="s">
        <v>373</v>
      </c>
      <c r="F133" s="103">
        <v>1710112</v>
      </c>
    </row>
    <row r="134" spans="1:6" ht="12.75">
      <c r="A134" s="57">
        <v>122</v>
      </c>
      <c r="B134" s="121" t="s">
        <v>452</v>
      </c>
      <c r="C134" s="102" t="s">
        <v>403</v>
      </c>
      <c r="D134" s="102" t="s">
        <v>404</v>
      </c>
      <c r="E134" s="102" t="s">
        <v>62</v>
      </c>
      <c r="F134" s="103">
        <v>248000</v>
      </c>
    </row>
    <row r="135" spans="1:6" ht="25.5">
      <c r="A135" s="57">
        <v>123</v>
      </c>
      <c r="B135" s="121" t="s">
        <v>102</v>
      </c>
      <c r="C135" s="102" t="s">
        <v>403</v>
      </c>
      <c r="D135" s="102" t="s">
        <v>404</v>
      </c>
      <c r="E135" s="102" t="s">
        <v>376</v>
      </c>
      <c r="F135" s="103">
        <v>-170000</v>
      </c>
    </row>
    <row r="136" spans="1:6" ht="12.75">
      <c r="A136" s="57">
        <v>124</v>
      </c>
      <c r="B136" s="121" t="s">
        <v>453</v>
      </c>
      <c r="C136" s="102" t="s">
        <v>403</v>
      </c>
      <c r="D136" s="102" t="s">
        <v>404</v>
      </c>
      <c r="E136" s="102" t="s">
        <v>380</v>
      </c>
      <c r="F136" s="103">
        <v>1966428</v>
      </c>
    </row>
    <row r="137" spans="1:6" ht="12.75">
      <c r="A137" s="57">
        <v>125</v>
      </c>
      <c r="B137" s="121" t="s">
        <v>454</v>
      </c>
      <c r="C137" s="102" t="s">
        <v>403</v>
      </c>
      <c r="D137" s="102" t="s">
        <v>404</v>
      </c>
      <c r="E137" s="102" t="s">
        <v>387</v>
      </c>
      <c r="F137" s="103">
        <v>-334316</v>
      </c>
    </row>
    <row r="138" spans="1:6" ht="12.75">
      <c r="A138" s="57">
        <v>126</v>
      </c>
      <c r="B138" s="120" t="s">
        <v>456</v>
      </c>
      <c r="C138" s="102" t="s">
        <v>388</v>
      </c>
      <c r="D138" s="102" t="s">
        <v>372</v>
      </c>
      <c r="E138" s="102" t="s">
        <v>373</v>
      </c>
      <c r="F138" s="103">
        <v>733154.83</v>
      </c>
    </row>
    <row r="139" spans="1:6" ht="15.75" customHeight="1">
      <c r="A139" s="57">
        <v>127</v>
      </c>
      <c r="B139" s="121" t="s">
        <v>161</v>
      </c>
      <c r="C139" s="102" t="s">
        <v>388</v>
      </c>
      <c r="D139" s="102" t="s">
        <v>290</v>
      </c>
      <c r="E139" s="102" t="s">
        <v>373</v>
      </c>
      <c r="F139" s="103">
        <v>207954.83</v>
      </c>
    </row>
    <row r="140" spans="1:6" ht="25.5">
      <c r="A140" s="57">
        <v>128</v>
      </c>
      <c r="B140" s="121" t="s">
        <v>229</v>
      </c>
      <c r="C140" s="102" t="s">
        <v>388</v>
      </c>
      <c r="D140" s="102" t="s">
        <v>292</v>
      </c>
      <c r="E140" s="102" t="s">
        <v>373</v>
      </c>
      <c r="F140" s="103">
        <v>44212.89</v>
      </c>
    </row>
    <row r="141" spans="1:6" ht="63.75">
      <c r="A141" s="57">
        <v>129</v>
      </c>
      <c r="B141" s="121" t="s">
        <v>477</v>
      </c>
      <c r="C141" s="102" t="s">
        <v>388</v>
      </c>
      <c r="D141" s="102" t="s">
        <v>84</v>
      </c>
      <c r="E141" s="102" t="s">
        <v>373</v>
      </c>
      <c r="F141" s="103">
        <v>0</v>
      </c>
    </row>
    <row r="142" spans="1:6" ht="12.75">
      <c r="A142" s="57">
        <v>130</v>
      </c>
      <c r="B142" s="121" t="s">
        <v>452</v>
      </c>
      <c r="C142" s="102" t="s">
        <v>388</v>
      </c>
      <c r="D142" s="102" t="s">
        <v>84</v>
      </c>
      <c r="E142" s="102" t="s">
        <v>62</v>
      </c>
      <c r="F142" s="103">
        <v>-10809599</v>
      </c>
    </row>
    <row r="143" spans="1:6" ht="12.75">
      <c r="A143" s="57">
        <v>131</v>
      </c>
      <c r="B143" s="121" t="s">
        <v>453</v>
      </c>
      <c r="C143" s="102" t="s">
        <v>388</v>
      </c>
      <c r="D143" s="102" t="s">
        <v>84</v>
      </c>
      <c r="E143" s="102" t="s">
        <v>380</v>
      </c>
      <c r="F143" s="103">
        <v>4932533</v>
      </c>
    </row>
    <row r="144" spans="1:6" ht="12.75">
      <c r="A144" s="57">
        <v>132</v>
      </c>
      <c r="B144" s="121" t="s">
        <v>454</v>
      </c>
      <c r="C144" s="102" t="s">
        <v>388</v>
      </c>
      <c r="D144" s="102" t="s">
        <v>84</v>
      </c>
      <c r="E144" s="102" t="s">
        <v>387</v>
      </c>
      <c r="F144" s="103">
        <v>5877066</v>
      </c>
    </row>
    <row r="145" spans="1:6" ht="25.5">
      <c r="A145" s="57">
        <v>133</v>
      </c>
      <c r="B145" s="121" t="s">
        <v>158</v>
      </c>
      <c r="C145" s="102" t="s">
        <v>388</v>
      </c>
      <c r="D145" s="102" t="s">
        <v>573</v>
      </c>
      <c r="E145" s="102" t="s">
        <v>373</v>
      </c>
      <c r="F145" s="103">
        <v>0</v>
      </c>
    </row>
    <row r="146" spans="1:6" ht="25.5">
      <c r="A146" s="57">
        <v>134</v>
      </c>
      <c r="B146" s="121" t="s">
        <v>102</v>
      </c>
      <c r="C146" s="102" t="s">
        <v>388</v>
      </c>
      <c r="D146" s="102" t="s">
        <v>573</v>
      </c>
      <c r="E146" s="102" t="s">
        <v>376</v>
      </c>
      <c r="F146" s="103">
        <v>400000</v>
      </c>
    </row>
    <row r="147" spans="1:6" ht="12.75">
      <c r="A147" s="57">
        <v>135</v>
      </c>
      <c r="B147" s="121" t="s">
        <v>453</v>
      </c>
      <c r="C147" s="102" t="s">
        <v>388</v>
      </c>
      <c r="D147" s="102" t="s">
        <v>573</v>
      </c>
      <c r="E147" s="102" t="s">
        <v>380</v>
      </c>
      <c r="F147" s="103">
        <v>-400000</v>
      </c>
    </row>
    <row r="148" spans="1:6" ht="38.25">
      <c r="A148" s="57">
        <v>136</v>
      </c>
      <c r="B148" s="121" t="s">
        <v>159</v>
      </c>
      <c r="C148" s="102" t="s">
        <v>388</v>
      </c>
      <c r="D148" s="102" t="s">
        <v>389</v>
      </c>
      <c r="E148" s="102" t="s">
        <v>373</v>
      </c>
      <c r="F148" s="103">
        <v>44212.89</v>
      </c>
    </row>
    <row r="149" spans="1:6" ht="12.75">
      <c r="A149" s="57">
        <v>137</v>
      </c>
      <c r="B149" s="121" t="s">
        <v>452</v>
      </c>
      <c r="C149" s="102" t="s">
        <v>388</v>
      </c>
      <c r="D149" s="102" t="s">
        <v>389</v>
      </c>
      <c r="E149" s="102" t="s">
        <v>62</v>
      </c>
      <c r="F149" s="103">
        <v>1509932</v>
      </c>
    </row>
    <row r="150" spans="1:6" ht="25.5">
      <c r="A150" s="57">
        <v>138</v>
      </c>
      <c r="B150" s="121" t="s">
        <v>102</v>
      </c>
      <c r="C150" s="102" t="s">
        <v>388</v>
      </c>
      <c r="D150" s="102" t="s">
        <v>389</v>
      </c>
      <c r="E150" s="102" t="s">
        <v>376</v>
      </c>
      <c r="F150" s="103">
        <v>-4284533.76</v>
      </c>
    </row>
    <row r="151" spans="1:6" ht="12.75">
      <c r="A151" s="57">
        <v>139</v>
      </c>
      <c r="B151" s="121" t="s">
        <v>453</v>
      </c>
      <c r="C151" s="102" t="s">
        <v>388</v>
      </c>
      <c r="D151" s="102" t="s">
        <v>389</v>
      </c>
      <c r="E151" s="102" t="s">
        <v>380</v>
      </c>
      <c r="F151" s="103">
        <v>1941657.59</v>
      </c>
    </row>
    <row r="152" spans="1:6" ht="12.75">
      <c r="A152" s="57">
        <v>140</v>
      </c>
      <c r="B152" s="121" t="s">
        <v>454</v>
      </c>
      <c r="C152" s="102" t="s">
        <v>388</v>
      </c>
      <c r="D152" s="102" t="s">
        <v>389</v>
      </c>
      <c r="E152" s="102" t="s">
        <v>387</v>
      </c>
      <c r="F152" s="103">
        <v>877157.06</v>
      </c>
    </row>
    <row r="153" spans="1:6" ht="38.25">
      <c r="A153" s="57">
        <v>141</v>
      </c>
      <c r="B153" s="121" t="s">
        <v>231</v>
      </c>
      <c r="C153" s="102" t="s">
        <v>388</v>
      </c>
      <c r="D153" s="102" t="s">
        <v>298</v>
      </c>
      <c r="E153" s="102" t="s">
        <v>373</v>
      </c>
      <c r="F153" s="103">
        <v>163741.94</v>
      </c>
    </row>
    <row r="154" spans="1:6" ht="38.25">
      <c r="A154" s="57">
        <v>142</v>
      </c>
      <c r="B154" s="121" t="s">
        <v>457</v>
      </c>
      <c r="C154" s="102" t="s">
        <v>388</v>
      </c>
      <c r="D154" s="102" t="s">
        <v>85</v>
      </c>
      <c r="E154" s="102" t="s">
        <v>373</v>
      </c>
      <c r="F154" s="103">
        <v>163741.94</v>
      </c>
    </row>
    <row r="155" spans="1:6" ht="12.75">
      <c r="A155" s="57">
        <v>143</v>
      </c>
      <c r="B155" s="121" t="s">
        <v>454</v>
      </c>
      <c r="C155" s="102" t="s">
        <v>388</v>
      </c>
      <c r="D155" s="102" t="s">
        <v>85</v>
      </c>
      <c r="E155" s="102" t="s">
        <v>387</v>
      </c>
      <c r="F155" s="103">
        <v>163741.94</v>
      </c>
    </row>
    <row r="156" spans="1:6" ht="27" customHeight="1">
      <c r="A156" s="57">
        <v>144</v>
      </c>
      <c r="B156" s="121" t="s">
        <v>236</v>
      </c>
      <c r="C156" s="102" t="s">
        <v>388</v>
      </c>
      <c r="D156" s="102" t="s">
        <v>318</v>
      </c>
      <c r="E156" s="102" t="s">
        <v>373</v>
      </c>
      <c r="F156" s="103">
        <v>525200</v>
      </c>
    </row>
    <row r="157" spans="1:6" ht="25.5">
      <c r="A157" s="57">
        <v>145</v>
      </c>
      <c r="B157" s="121" t="s">
        <v>239</v>
      </c>
      <c r="C157" s="102" t="s">
        <v>388</v>
      </c>
      <c r="D157" s="102" t="s">
        <v>319</v>
      </c>
      <c r="E157" s="102" t="s">
        <v>373</v>
      </c>
      <c r="F157" s="103">
        <v>525200</v>
      </c>
    </row>
    <row r="158" spans="1:6" ht="38.25">
      <c r="A158" s="57">
        <v>146</v>
      </c>
      <c r="B158" s="121" t="s">
        <v>478</v>
      </c>
      <c r="C158" s="102" t="s">
        <v>388</v>
      </c>
      <c r="D158" s="102" t="s">
        <v>86</v>
      </c>
      <c r="E158" s="102" t="s">
        <v>373</v>
      </c>
      <c r="F158" s="103">
        <v>128700</v>
      </c>
    </row>
    <row r="159" spans="1:6" ht="12.75">
      <c r="A159" s="57">
        <v>147</v>
      </c>
      <c r="B159" s="121" t="s">
        <v>454</v>
      </c>
      <c r="C159" s="102" t="s">
        <v>388</v>
      </c>
      <c r="D159" s="102" t="s">
        <v>86</v>
      </c>
      <c r="E159" s="102" t="s">
        <v>387</v>
      </c>
      <c r="F159" s="103">
        <v>128700</v>
      </c>
    </row>
    <row r="160" spans="1:6" ht="38.25">
      <c r="A160" s="57">
        <v>148</v>
      </c>
      <c r="B160" s="121" t="s">
        <v>479</v>
      </c>
      <c r="C160" s="102" t="s">
        <v>388</v>
      </c>
      <c r="D160" s="102" t="s">
        <v>87</v>
      </c>
      <c r="E160" s="102" t="s">
        <v>373</v>
      </c>
      <c r="F160" s="103">
        <v>358700</v>
      </c>
    </row>
    <row r="161" spans="1:6" ht="12.75">
      <c r="A161" s="57">
        <v>149</v>
      </c>
      <c r="B161" s="121" t="s">
        <v>454</v>
      </c>
      <c r="C161" s="102" t="s">
        <v>388</v>
      </c>
      <c r="D161" s="102" t="s">
        <v>87</v>
      </c>
      <c r="E161" s="102" t="s">
        <v>387</v>
      </c>
      <c r="F161" s="103">
        <v>358700</v>
      </c>
    </row>
    <row r="162" spans="1:6" ht="25.5">
      <c r="A162" s="57">
        <v>150</v>
      </c>
      <c r="B162" s="121" t="s">
        <v>458</v>
      </c>
      <c r="C162" s="102" t="s">
        <v>388</v>
      </c>
      <c r="D162" s="102" t="s">
        <v>88</v>
      </c>
      <c r="E162" s="102" t="s">
        <v>373</v>
      </c>
      <c r="F162" s="103">
        <v>37800</v>
      </c>
    </row>
    <row r="163" spans="1:6" ht="12.75">
      <c r="A163" s="57">
        <v>151</v>
      </c>
      <c r="B163" s="121" t="s">
        <v>454</v>
      </c>
      <c r="C163" s="102" t="s">
        <v>388</v>
      </c>
      <c r="D163" s="102" t="s">
        <v>88</v>
      </c>
      <c r="E163" s="102" t="s">
        <v>387</v>
      </c>
      <c r="F163" s="103">
        <v>37800</v>
      </c>
    </row>
    <row r="164" spans="1:6" ht="12.75">
      <c r="A164" s="57">
        <v>152</v>
      </c>
      <c r="B164" s="122" t="s">
        <v>459</v>
      </c>
      <c r="C164" s="102" t="s">
        <v>499</v>
      </c>
      <c r="D164" s="102" t="s">
        <v>372</v>
      </c>
      <c r="E164" s="102" t="s">
        <v>373</v>
      </c>
      <c r="F164" s="103">
        <v>-803000</v>
      </c>
    </row>
    <row r="165" spans="1:6" ht="13.5" customHeight="1">
      <c r="A165" s="57">
        <v>153</v>
      </c>
      <c r="B165" s="121" t="s">
        <v>227</v>
      </c>
      <c r="C165" s="102" t="s">
        <v>499</v>
      </c>
      <c r="D165" s="102" t="s">
        <v>290</v>
      </c>
      <c r="E165" s="102" t="s">
        <v>373</v>
      </c>
      <c r="F165" s="103">
        <v>-803000</v>
      </c>
    </row>
    <row r="166" spans="1:6" ht="25.5" customHeight="1">
      <c r="A166" s="57">
        <v>154</v>
      </c>
      <c r="B166" s="121" t="s">
        <v>230</v>
      </c>
      <c r="C166" s="102" t="s">
        <v>499</v>
      </c>
      <c r="D166" s="102" t="s">
        <v>293</v>
      </c>
      <c r="E166" s="102" t="s">
        <v>373</v>
      </c>
      <c r="F166" s="103">
        <v>-803000</v>
      </c>
    </row>
    <row r="167" spans="1:6" ht="38.25">
      <c r="A167" s="57">
        <v>155</v>
      </c>
      <c r="B167" s="121" t="s">
        <v>160</v>
      </c>
      <c r="C167" s="102" t="s">
        <v>499</v>
      </c>
      <c r="D167" s="102" t="s">
        <v>546</v>
      </c>
      <c r="E167" s="102" t="s">
        <v>373</v>
      </c>
      <c r="F167" s="103">
        <v>-803000</v>
      </c>
    </row>
    <row r="168" spans="1:6" ht="12.75">
      <c r="A168" s="57">
        <v>156</v>
      </c>
      <c r="B168" s="121" t="s">
        <v>454</v>
      </c>
      <c r="C168" s="102" t="s">
        <v>499</v>
      </c>
      <c r="D168" s="102" t="s">
        <v>546</v>
      </c>
      <c r="E168" s="102" t="s">
        <v>387</v>
      </c>
      <c r="F168" s="103">
        <v>-803000</v>
      </c>
    </row>
    <row r="169" spans="1:6" ht="25.5">
      <c r="A169" s="57">
        <v>157</v>
      </c>
      <c r="B169" s="120" t="s">
        <v>460</v>
      </c>
      <c r="C169" s="102" t="s">
        <v>390</v>
      </c>
      <c r="D169" s="102" t="s">
        <v>372</v>
      </c>
      <c r="E169" s="102" t="s">
        <v>373</v>
      </c>
      <c r="F169" s="103">
        <v>17135.17</v>
      </c>
    </row>
    <row r="170" spans="1:6" ht="15" customHeight="1">
      <c r="A170" s="57">
        <v>158</v>
      </c>
      <c r="B170" s="121" t="s">
        <v>227</v>
      </c>
      <c r="C170" s="102" t="s">
        <v>390</v>
      </c>
      <c r="D170" s="102" t="s">
        <v>290</v>
      </c>
      <c r="E170" s="102" t="s">
        <v>373</v>
      </c>
      <c r="F170" s="103">
        <v>-7964.83</v>
      </c>
    </row>
    <row r="171" spans="1:6" ht="25.5">
      <c r="A171" s="57">
        <v>159</v>
      </c>
      <c r="B171" s="121" t="s">
        <v>228</v>
      </c>
      <c r="C171" s="102" t="s">
        <v>390</v>
      </c>
      <c r="D171" s="102" t="s">
        <v>291</v>
      </c>
      <c r="E171" s="102" t="s">
        <v>373</v>
      </c>
      <c r="F171" s="103">
        <v>0</v>
      </c>
    </row>
    <row r="172" spans="1:6" ht="63.75">
      <c r="A172" s="57">
        <v>160</v>
      </c>
      <c r="B172" s="121" t="s">
        <v>162</v>
      </c>
      <c r="C172" s="102" t="s">
        <v>390</v>
      </c>
      <c r="D172" s="102" t="s">
        <v>563</v>
      </c>
      <c r="E172" s="102" t="s">
        <v>373</v>
      </c>
      <c r="F172" s="103">
        <v>0</v>
      </c>
    </row>
    <row r="173" spans="1:6" ht="25.5">
      <c r="A173" s="57">
        <v>161</v>
      </c>
      <c r="B173" s="121" t="s">
        <v>102</v>
      </c>
      <c r="C173" s="102" t="s">
        <v>390</v>
      </c>
      <c r="D173" s="102" t="s">
        <v>563</v>
      </c>
      <c r="E173" s="102" t="s">
        <v>376</v>
      </c>
      <c r="F173" s="103">
        <v>-2000</v>
      </c>
    </row>
    <row r="174" spans="1:6" ht="12.75">
      <c r="A174" s="57">
        <v>162</v>
      </c>
      <c r="B174" s="121" t="s">
        <v>453</v>
      </c>
      <c r="C174" s="102" t="s">
        <v>390</v>
      </c>
      <c r="D174" s="102" t="s">
        <v>563</v>
      </c>
      <c r="E174" s="102" t="s">
        <v>380</v>
      </c>
      <c r="F174" s="103">
        <v>16700</v>
      </c>
    </row>
    <row r="175" spans="1:6" ht="12.75">
      <c r="A175" s="57">
        <v>163</v>
      </c>
      <c r="B175" s="121" t="s">
        <v>454</v>
      </c>
      <c r="C175" s="102" t="s">
        <v>390</v>
      </c>
      <c r="D175" s="102" t="s">
        <v>563</v>
      </c>
      <c r="E175" s="102" t="s">
        <v>387</v>
      </c>
      <c r="F175" s="103">
        <v>-14700</v>
      </c>
    </row>
    <row r="176" spans="1:6" ht="25.5">
      <c r="A176" s="57">
        <v>164</v>
      </c>
      <c r="B176" s="121" t="s">
        <v>229</v>
      </c>
      <c r="C176" s="102" t="s">
        <v>390</v>
      </c>
      <c r="D176" s="102" t="s">
        <v>292</v>
      </c>
      <c r="E176" s="102" t="s">
        <v>373</v>
      </c>
      <c r="F176" s="103">
        <v>-7964.83</v>
      </c>
    </row>
    <row r="177" spans="1:6" ht="63.75">
      <c r="A177" s="57">
        <v>165</v>
      </c>
      <c r="B177" s="121" t="s">
        <v>109</v>
      </c>
      <c r="C177" s="102" t="s">
        <v>390</v>
      </c>
      <c r="D177" s="102" t="s">
        <v>89</v>
      </c>
      <c r="E177" s="102" t="s">
        <v>373</v>
      </c>
      <c r="F177" s="103">
        <v>0</v>
      </c>
    </row>
    <row r="178" spans="1:6" ht="25.5">
      <c r="A178" s="57">
        <v>166</v>
      </c>
      <c r="B178" s="121" t="s">
        <v>102</v>
      </c>
      <c r="C178" s="102" t="s">
        <v>390</v>
      </c>
      <c r="D178" s="102" t="s">
        <v>89</v>
      </c>
      <c r="E178" s="102" t="s">
        <v>376</v>
      </c>
      <c r="F178" s="103">
        <v>-1500</v>
      </c>
    </row>
    <row r="179" spans="1:6" ht="12.75">
      <c r="A179" s="57">
        <v>167</v>
      </c>
      <c r="B179" s="121" t="s">
        <v>453</v>
      </c>
      <c r="C179" s="102" t="s">
        <v>390</v>
      </c>
      <c r="D179" s="102" t="s">
        <v>89</v>
      </c>
      <c r="E179" s="102" t="s">
        <v>380</v>
      </c>
      <c r="F179" s="103">
        <v>4100</v>
      </c>
    </row>
    <row r="180" spans="1:6" ht="12.75">
      <c r="A180" s="57">
        <v>168</v>
      </c>
      <c r="B180" s="121" t="s">
        <v>454</v>
      </c>
      <c r="C180" s="102" t="s">
        <v>390</v>
      </c>
      <c r="D180" s="102" t="s">
        <v>89</v>
      </c>
      <c r="E180" s="102" t="s">
        <v>387</v>
      </c>
      <c r="F180" s="103">
        <v>-2600</v>
      </c>
    </row>
    <row r="181" spans="1:6" ht="38.25">
      <c r="A181" s="57">
        <v>169</v>
      </c>
      <c r="B181" s="121" t="s">
        <v>159</v>
      </c>
      <c r="C181" s="102" t="s">
        <v>390</v>
      </c>
      <c r="D181" s="102" t="s">
        <v>389</v>
      </c>
      <c r="E181" s="102" t="s">
        <v>373</v>
      </c>
      <c r="F181" s="103">
        <v>-7964.83</v>
      </c>
    </row>
    <row r="182" spans="1:6" ht="12.75">
      <c r="A182" s="57">
        <v>170</v>
      </c>
      <c r="B182" s="121" t="s">
        <v>453</v>
      </c>
      <c r="C182" s="102" t="s">
        <v>390</v>
      </c>
      <c r="D182" s="102" t="s">
        <v>389</v>
      </c>
      <c r="E182" s="102" t="s">
        <v>380</v>
      </c>
      <c r="F182" s="103">
        <v>-3064.83</v>
      </c>
    </row>
    <row r="183" spans="1:6" ht="12.75">
      <c r="A183" s="57">
        <v>171</v>
      </c>
      <c r="B183" s="121" t="s">
        <v>454</v>
      </c>
      <c r="C183" s="102" t="s">
        <v>390</v>
      </c>
      <c r="D183" s="102" t="s">
        <v>389</v>
      </c>
      <c r="E183" s="102" t="s">
        <v>387</v>
      </c>
      <c r="F183" s="103">
        <v>-4900</v>
      </c>
    </row>
    <row r="184" spans="1:6" ht="26.25" customHeight="1">
      <c r="A184" s="57">
        <v>172</v>
      </c>
      <c r="B184" s="121" t="s">
        <v>236</v>
      </c>
      <c r="C184" s="102" t="s">
        <v>390</v>
      </c>
      <c r="D184" s="102" t="s">
        <v>318</v>
      </c>
      <c r="E184" s="102" t="s">
        <v>373</v>
      </c>
      <c r="F184" s="103">
        <v>22500</v>
      </c>
    </row>
    <row r="185" spans="1:6" ht="25.5">
      <c r="A185" s="57">
        <v>173</v>
      </c>
      <c r="B185" s="121" t="s">
        <v>237</v>
      </c>
      <c r="C185" s="102" t="s">
        <v>390</v>
      </c>
      <c r="D185" s="102" t="s">
        <v>304</v>
      </c>
      <c r="E185" s="102" t="s">
        <v>373</v>
      </c>
      <c r="F185" s="103">
        <v>22500</v>
      </c>
    </row>
    <row r="186" spans="1:6" ht="38.25">
      <c r="A186" s="57">
        <v>174</v>
      </c>
      <c r="B186" s="121" t="s">
        <v>163</v>
      </c>
      <c r="C186" s="102" t="s">
        <v>390</v>
      </c>
      <c r="D186" s="102" t="s">
        <v>90</v>
      </c>
      <c r="E186" s="102" t="s">
        <v>373</v>
      </c>
      <c r="F186" s="103">
        <v>22500</v>
      </c>
    </row>
    <row r="187" spans="1:6" ht="25.5">
      <c r="A187" s="57">
        <v>175</v>
      </c>
      <c r="B187" s="121" t="s">
        <v>102</v>
      </c>
      <c r="C187" s="102" t="s">
        <v>390</v>
      </c>
      <c r="D187" s="102" t="s">
        <v>90</v>
      </c>
      <c r="E187" s="102" t="s">
        <v>376</v>
      </c>
      <c r="F187" s="103">
        <v>22500</v>
      </c>
    </row>
    <row r="188" spans="1:6" ht="12.75">
      <c r="A188" s="57">
        <v>176</v>
      </c>
      <c r="B188" s="121" t="s">
        <v>93</v>
      </c>
      <c r="C188" s="102" t="s">
        <v>390</v>
      </c>
      <c r="D188" s="102" t="s">
        <v>374</v>
      </c>
      <c r="E188" s="102" t="s">
        <v>373</v>
      </c>
      <c r="F188" s="103">
        <v>2600</v>
      </c>
    </row>
    <row r="189" spans="1:6" ht="25.5">
      <c r="A189" s="57">
        <v>177</v>
      </c>
      <c r="B189" s="121" t="s">
        <v>110</v>
      </c>
      <c r="C189" s="102" t="s">
        <v>390</v>
      </c>
      <c r="D189" s="102" t="s">
        <v>166</v>
      </c>
      <c r="E189" s="102" t="s">
        <v>373</v>
      </c>
      <c r="F189" s="103">
        <v>2600</v>
      </c>
    </row>
    <row r="190" spans="1:6" ht="25.5">
      <c r="A190" s="57">
        <v>178</v>
      </c>
      <c r="B190" s="121" t="s">
        <v>102</v>
      </c>
      <c r="C190" s="102" t="s">
        <v>390</v>
      </c>
      <c r="D190" s="102" t="s">
        <v>166</v>
      </c>
      <c r="E190" s="102" t="s">
        <v>376</v>
      </c>
      <c r="F190" s="103">
        <v>2600</v>
      </c>
    </row>
    <row r="191" spans="1:6" ht="12.75">
      <c r="A191" s="57">
        <v>179</v>
      </c>
      <c r="B191" s="120" t="s">
        <v>111</v>
      </c>
      <c r="C191" s="102" t="s">
        <v>491</v>
      </c>
      <c r="D191" s="102" t="s">
        <v>372</v>
      </c>
      <c r="E191" s="102" t="s">
        <v>373</v>
      </c>
      <c r="F191" s="103">
        <v>0</v>
      </c>
    </row>
    <row r="192" spans="1:6" ht="25.5">
      <c r="A192" s="57">
        <v>180</v>
      </c>
      <c r="B192" s="121" t="s">
        <v>227</v>
      </c>
      <c r="C192" s="102" t="s">
        <v>491</v>
      </c>
      <c r="D192" s="102" t="s">
        <v>290</v>
      </c>
      <c r="E192" s="102" t="s">
        <v>373</v>
      </c>
      <c r="F192" s="103">
        <v>0</v>
      </c>
    </row>
    <row r="193" spans="1:6" ht="25.5">
      <c r="A193" s="57">
        <v>181</v>
      </c>
      <c r="B193" s="121" t="s">
        <v>230</v>
      </c>
      <c r="C193" s="102" t="s">
        <v>491</v>
      </c>
      <c r="D193" s="102" t="s">
        <v>293</v>
      </c>
      <c r="E193" s="102" t="s">
        <v>373</v>
      </c>
      <c r="F193" s="103">
        <v>0</v>
      </c>
    </row>
    <row r="194" spans="1:6" ht="25.5">
      <c r="A194" s="57">
        <v>182</v>
      </c>
      <c r="B194" s="121" t="s">
        <v>164</v>
      </c>
      <c r="C194" s="102" t="s">
        <v>491</v>
      </c>
      <c r="D194" s="102" t="s">
        <v>492</v>
      </c>
      <c r="E194" s="102" t="s">
        <v>373</v>
      </c>
      <c r="F194" s="103">
        <v>0</v>
      </c>
    </row>
    <row r="195" spans="1:6" ht="25.5">
      <c r="A195" s="57">
        <v>183</v>
      </c>
      <c r="B195" s="121" t="s">
        <v>102</v>
      </c>
      <c r="C195" s="102" t="s">
        <v>491</v>
      </c>
      <c r="D195" s="102" t="s">
        <v>492</v>
      </c>
      <c r="E195" s="102" t="s">
        <v>376</v>
      </c>
      <c r="F195" s="103">
        <v>-86080</v>
      </c>
    </row>
    <row r="196" spans="1:6" ht="12.75">
      <c r="A196" s="57">
        <v>184</v>
      </c>
      <c r="B196" s="121" t="s">
        <v>453</v>
      </c>
      <c r="C196" s="102" t="s">
        <v>491</v>
      </c>
      <c r="D196" s="102" t="s">
        <v>492</v>
      </c>
      <c r="E196" s="102" t="s">
        <v>380</v>
      </c>
      <c r="F196" s="103">
        <v>4640</v>
      </c>
    </row>
    <row r="197" spans="1:6" ht="12.75">
      <c r="A197" s="57">
        <v>185</v>
      </c>
      <c r="B197" s="121" t="s">
        <v>454</v>
      </c>
      <c r="C197" s="102" t="s">
        <v>491</v>
      </c>
      <c r="D197" s="102" t="s">
        <v>492</v>
      </c>
      <c r="E197" s="102" t="s">
        <v>387</v>
      </c>
      <c r="F197" s="103">
        <v>81440</v>
      </c>
    </row>
    <row r="198" spans="1:6" ht="25.5">
      <c r="A198" s="57">
        <v>186</v>
      </c>
      <c r="B198" s="121" t="s">
        <v>164</v>
      </c>
      <c r="C198" s="102" t="s">
        <v>491</v>
      </c>
      <c r="D198" s="102" t="s">
        <v>493</v>
      </c>
      <c r="E198" s="102" t="s">
        <v>373</v>
      </c>
      <c r="F198" s="103">
        <v>0</v>
      </c>
    </row>
    <row r="199" spans="1:6" ht="25.5">
      <c r="A199" s="57">
        <v>187</v>
      </c>
      <c r="B199" s="121" t="s">
        <v>102</v>
      </c>
      <c r="C199" s="102" t="s">
        <v>491</v>
      </c>
      <c r="D199" s="102" t="s">
        <v>493</v>
      </c>
      <c r="E199" s="102" t="s">
        <v>376</v>
      </c>
      <c r="F199" s="103">
        <v>-198369</v>
      </c>
    </row>
    <row r="200" spans="1:6" ht="12.75">
      <c r="A200" s="57">
        <v>188</v>
      </c>
      <c r="B200" s="121" t="s">
        <v>453</v>
      </c>
      <c r="C200" s="102" t="s">
        <v>491</v>
      </c>
      <c r="D200" s="102" t="s">
        <v>493</v>
      </c>
      <c r="E200" s="102" t="s">
        <v>380</v>
      </c>
      <c r="F200" s="103">
        <v>10692</v>
      </c>
    </row>
    <row r="201" spans="1:6" ht="12.75">
      <c r="A201" s="57">
        <v>189</v>
      </c>
      <c r="B201" s="121" t="s">
        <v>454</v>
      </c>
      <c r="C201" s="102" t="s">
        <v>491</v>
      </c>
      <c r="D201" s="102" t="s">
        <v>493</v>
      </c>
      <c r="E201" s="102" t="s">
        <v>387</v>
      </c>
      <c r="F201" s="103">
        <v>187677</v>
      </c>
    </row>
    <row r="202" spans="1:6" ht="12.75">
      <c r="A202" s="57">
        <v>190</v>
      </c>
      <c r="B202" s="120" t="s">
        <v>112</v>
      </c>
      <c r="C202" s="102" t="s">
        <v>547</v>
      </c>
      <c r="D202" s="102" t="s">
        <v>372</v>
      </c>
      <c r="E202" s="102" t="s">
        <v>373</v>
      </c>
      <c r="F202" s="103">
        <v>3695400</v>
      </c>
    </row>
    <row r="203" spans="1:7" ht="12.75">
      <c r="A203" s="57">
        <v>191</v>
      </c>
      <c r="B203" s="120" t="s">
        <v>113</v>
      </c>
      <c r="C203" s="102" t="s">
        <v>548</v>
      </c>
      <c r="D203" s="102" t="s">
        <v>372</v>
      </c>
      <c r="E203" s="102" t="s">
        <v>373</v>
      </c>
      <c r="F203" s="103">
        <v>3615400</v>
      </c>
      <c r="G203" s="1"/>
    </row>
    <row r="204" spans="1:7" ht="25.5">
      <c r="A204" s="57">
        <v>192</v>
      </c>
      <c r="B204" s="121" t="s">
        <v>232</v>
      </c>
      <c r="C204" s="102" t="s">
        <v>548</v>
      </c>
      <c r="D204" s="102" t="s">
        <v>294</v>
      </c>
      <c r="E204" s="102" t="s">
        <v>373</v>
      </c>
      <c r="F204" s="103">
        <v>3615400</v>
      </c>
      <c r="G204" s="60"/>
    </row>
    <row r="205" spans="1:7" ht="12.75">
      <c r="A205" s="57">
        <v>193</v>
      </c>
      <c r="B205" s="121" t="s">
        <v>233</v>
      </c>
      <c r="C205" s="102" t="s">
        <v>548</v>
      </c>
      <c r="D205" s="102" t="s">
        <v>299</v>
      </c>
      <c r="E205" s="102" t="s">
        <v>373</v>
      </c>
      <c r="F205" s="103">
        <v>3615400</v>
      </c>
      <c r="G205" s="1"/>
    </row>
    <row r="206" spans="1:7" ht="12.75">
      <c r="A206" s="57">
        <v>194</v>
      </c>
      <c r="B206" s="121" t="s">
        <v>114</v>
      </c>
      <c r="C206" s="102" t="s">
        <v>548</v>
      </c>
      <c r="D206" s="102" t="s">
        <v>167</v>
      </c>
      <c r="E206" s="102" t="s">
        <v>373</v>
      </c>
      <c r="F206" s="103">
        <v>189300</v>
      </c>
      <c r="G206" s="1"/>
    </row>
    <row r="207" spans="1:6" ht="12.75">
      <c r="A207" s="57">
        <v>195</v>
      </c>
      <c r="B207" s="121" t="s">
        <v>453</v>
      </c>
      <c r="C207" s="102" t="s">
        <v>548</v>
      </c>
      <c r="D207" s="102" t="s">
        <v>167</v>
      </c>
      <c r="E207" s="102" t="s">
        <v>380</v>
      </c>
      <c r="F207" s="103">
        <v>189300</v>
      </c>
    </row>
    <row r="208" spans="1:6" ht="51">
      <c r="A208" s="57">
        <v>196</v>
      </c>
      <c r="B208" s="121" t="s">
        <v>165</v>
      </c>
      <c r="C208" s="102" t="s">
        <v>548</v>
      </c>
      <c r="D208" s="102" t="s">
        <v>168</v>
      </c>
      <c r="E208" s="102" t="s">
        <v>373</v>
      </c>
      <c r="F208" s="103">
        <v>2025500</v>
      </c>
    </row>
    <row r="209" spans="1:6" ht="12.75">
      <c r="A209" s="57">
        <v>197</v>
      </c>
      <c r="B209" s="121" t="s">
        <v>453</v>
      </c>
      <c r="C209" s="102" t="s">
        <v>548</v>
      </c>
      <c r="D209" s="102" t="s">
        <v>168</v>
      </c>
      <c r="E209" s="102" t="s">
        <v>380</v>
      </c>
      <c r="F209" s="103">
        <v>2025500</v>
      </c>
    </row>
    <row r="210" spans="1:6" ht="102">
      <c r="A210" s="57">
        <v>198</v>
      </c>
      <c r="B210" s="121" t="s">
        <v>115</v>
      </c>
      <c r="C210" s="102" t="s">
        <v>548</v>
      </c>
      <c r="D210" s="102" t="s">
        <v>574</v>
      </c>
      <c r="E210" s="102" t="s">
        <v>373</v>
      </c>
      <c r="F210" s="103">
        <v>-320714.19</v>
      </c>
    </row>
    <row r="211" spans="1:6" ht="12.75">
      <c r="A211" s="57">
        <v>199</v>
      </c>
      <c r="B211" s="121" t="s">
        <v>453</v>
      </c>
      <c r="C211" s="102" t="s">
        <v>548</v>
      </c>
      <c r="D211" s="102" t="s">
        <v>574</v>
      </c>
      <c r="E211" s="102" t="s">
        <v>380</v>
      </c>
      <c r="F211" s="103">
        <v>-320714.19</v>
      </c>
    </row>
    <row r="212" spans="1:6" ht="51">
      <c r="A212" s="57">
        <v>200</v>
      </c>
      <c r="B212" s="121" t="s">
        <v>165</v>
      </c>
      <c r="C212" s="102" t="s">
        <v>548</v>
      </c>
      <c r="D212" s="102" t="s">
        <v>169</v>
      </c>
      <c r="E212" s="102" t="s">
        <v>373</v>
      </c>
      <c r="F212" s="103">
        <v>684600</v>
      </c>
    </row>
    <row r="213" spans="1:6" ht="12.75">
      <c r="A213" s="57">
        <v>201</v>
      </c>
      <c r="B213" s="121" t="s">
        <v>453</v>
      </c>
      <c r="C213" s="102" t="s">
        <v>548</v>
      </c>
      <c r="D213" s="102" t="s">
        <v>169</v>
      </c>
      <c r="E213" s="102" t="s">
        <v>380</v>
      </c>
      <c r="F213" s="103">
        <v>684600</v>
      </c>
    </row>
    <row r="214" spans="1:6" ht="76.5">
      <c r="A214" s="57">
        <v>202</v>
      </c>
      <c r="B214" s="121" t="s">
        <v>483</v>
      </c>
      <c r="C214" s="102" t="s">
        <v>548</v>
      </c>
      <c r="D214" s="102" t="s">
        <v>549</v>
      </c>
      <c r="E214" s="102" t="s">
        <v>373</v>
      </c>
      <c r="F214" s="103">
        <v>1036714.19</v>
      </c>
    </row>
    <row r="215" spans="1:6" ht="13.5" customHeight="1">
      <c r="A215" s="57">
        <v>203</v>
      </c>
      <c r="B215" s="121" t="s">
        <v>453</v>
      </c>
      <c r="C215" s="102" t="s">
        <v>548</v>
      </c>
      <c r="D215" s="102" t="s">
        <v>549</v>
      </c>
      <c r="E215" s="102" t="s">
        <v>380</v>
      </c>
      <c r="F215" s="103">
        <v>638714.19</v>
      </c>
    </row>
    <row r="216" spans="1:6" ht="12.75">
      <c r="A216" s="57">
        <v>204</v>
      </c>
      <c r="B216" s="121" t="s">
        <v>454</v>
      </c>
      <c r="C216" s="102" t="s">
        <v>548</v>
      </c>
      <c r="D216" s="102" t="s">
        <v>549</v>
      </c>
      <c r="E216" s="102" t="s">
        <v>387</v>
      </c>
      <c r="F216" s="103">
        <v>398000</v>
      </c>
    </row>
    <row r="217" spans="1:6" ht="12.75">
      <c r="A217" s="57">
        <v>205</v>
      </c>
      <c r="B217" s="120" t="s">
        <v>116</v>
      </c>
      <c r="C217" s="102" t="s">
        <v>170</v>
      </c>
      <c r="D217" s="102" t="s">
        <v>372</v>
      </c>
      <c r="E217" s="102" t="s">
        <v>373</v>
      </c>
      <c r="F217" s="103">
        <v>80000</v>
      </c>
    </row>
    <row r="218" spans="1:6" ht="25.5">
      <c r="A218" s="57">
        <v>206</v>
      </c>
      <c r="B218" s="121" t="s">
        <v>232</v>
      </c>
      <c r="C218" s="102" t="s">
        <v>170</v>
      </c>
      <c r="D218" s="102" t="s">
        <v>294</v>
      </c>
      <c r="E218" s="102" t="s">
        <v>373</v>
      </c>
      <c r="F218" s="103">
        <v>80000</v>
      </c>
    </row>
    <row r="219" spans="1:6" ht="38.25">
      <c r="A219" s="57">
        <v>207</v>
      </c>
      <c r="B219" s="121" t="s">
        <v>235</v>
      </c>
      <c r="C219" s="102" t="s">
        <v>170</v>
      </c>
      <c r="D219" s="102" t="s">
        <v>300</v>
      </c>
      <c r="E219" s="102" t="s">
        <v>373</v>
      </c>
      <c r="F219" s="103">
        <v>80000</v>
      </c>
    </row>
    <row r="220" spans="1:6" ht="38.25">
      <c r="A220" s="57">
        <v>208</v>
      </c>
      <c r="B220" s="121" t="s">
        <v>117</v>
      </c>
      <c r="C220" s="102" t="s">
        <v>170</v>
      </c>
      <c r="D220" s="102" t="s">
        <v>171</v>
      </c>
      <c r="E220" s="102" t="s">
        <v>373</v>
      </c>
      <c r="F220" s="103">
        <v>80000</v>
      </c>
    </row>
    <row r="221" spans="1:6" ht="12.75">
      <c r="A221" s="57">
        <v>209</v>
      </c>
      <c r="B221" s="121" t="s">
        <v>453</v>
      </c>
      <c r="C221" s="102" t="s">
        <v>170</v>
      </c>
      <c r="D221" s="102" t="s">
        <v>171</v>
      </c>
      <c r="E221" s="102" t="s">
        <v>380</v>
      </c>
      <c r="F221" s="103">
        <v>80000</v>
      </c>
    </row>
    <row r="222" spans="1:6" ht="12.75">
      <c r="A222" s="57">
        <v>210</v>
      </c>
      <c r="B222" s="120" t="s">
        <v>118</v>
      </c>
      <c r="C222" s="102" t="s">
        <v>396</v>
      </c>
      <c r="D222" s="102" t="s">
        <v>372</v>
      </c>
      <c r="E222" s="102" t="s">
        <v>373</v>
      </c>
      <c r="F222" s="103">
        <v>15000</v>
      </c>
    </row>
    <row r="223" spans="1:6" ht="12.75">
      <c r="A223" s="57">
        <v>211</v>
      </c>
      <c r="B223" s="121" t="s">
        <v>119</v>
      </c>
      <c r="C223" s="102" t="s">
        <v>494</v>
      </c>
      <c r="D223" s="102" t="s">
        <v>372</v>
      </c>
      <c r="E223" s="102" t="s">
        <v>373</v>
      </c>
      <c r="F223" s="103">
        <v>15000</v>
      </c>
    </row>
    <row r="224" spans="1:6" ht="12.75">
      <c r="A224" s="57">
        <v>212</v>
      </c>
      <c r="B224" s="121" t="s">
        <v>93</v>
      </c>
      <c r="C224" s="102" t="s">
        <v>494</v>
      </c>
      <c r="D224" s="102" t="s">
        <v>374</v>
      </c>
      <c r="E224" s="102" t="s">
        <v>373</v>
      </c>
      <c r="F224" s="103">
        <v>15000</v>
      </c>
    </row>
    <row r="225" spans="1:6" ht="12.75">
      <c r="A225" s="57">
        <v>213</v>
      </c>
      <c r="B225" s="121" t="s">
        <v>420</v>
      </c>
      <c r="C225" s="102" t="s">
        <v>494</v>
      </c>
      <c r="D225" s="102" t="s">
        <v>565</v>
      </c>
      <c r="E225" s="102" t="s">
        <v>373</v>
      </c>
      <c r="F225" s="103">
        <v>15000</v>
      </c>
    </row>
    <row r="226" spans="1:6" ht="25.5">
      <c r="A226" s="57">
        <v>214</v>
      </c>
      <c r="B226" s="121" t="s">
        <v>465</v>
      </c>
      <c r="C226" s="102" t="s">
        <v>494</v>
      </c>
      <c r="D226" s="102" t="s">
        <v>565</v>
      </c>
      <c r="E226" s="102" t="s">
        <v>495</v>
      </c>
      <c r="F226" s="103">
        <v>15000</v>
      </c>
    </row>
    <row r="227" spans="1:6" ht="12.75">
      <c r="A227" s="57">
        <v>215</v>
      </c>
      <c r="B227" s="120" t="s">
        <v>120</v>
      </c>
      <c r="C227" s="102" t="s">
        <v>175</v>
      </c>
      <c r="D227" s="102" t="s">
        <v>372</v>
      </c>
      <c r="E227" s="102" t="s">
        <v>373</v>
      </c>
      <c r="F227" s="103">
        <v>-22500</v>
      </c>
    </row>
    <row r="228" spans="1:6" ht="12.75">
      <c r="A228" s="57">
        <v>216</v>
      </c>
      <c r="B228" s="120" t="s">
        <v>121</v>
      </c>
      <c r="C228" s="102" t="s">
        <v>176</v>
      </c>
      <c r="D228" s="102" t="s">
        <v>372</v>
      </c>
      <c r="E228" s="102" t="s">
        <v>373</v>
      </c>
      <c r="F228" s="103">
        <v>-22500</v>
      </c>
    </row>
    <row r="229" spans="1:6" ht="25.5">
      <c r="A229" s="57">
        <v>217</v>
      </c>
      <c r="B229" s="121" t="s">
        <v>236</v>
      </c>
      <c r="C229" s="102" t="s">
        <v>176</v>
      </c>
      <c r="D229" s="102" t="s">
        <v>318</v>
      </c>
      <c r="E229" s="102" t="s">
        <v>373</v>
      </c>
      <c r="F229" s="103">
        <v>-22500</v>
      </c>
    </row>
    <row r="230" spans="1:6" ht="25.5">
      <c r="A230" s="57">
        <v>218</v>
      </c>
      <c r="B230" s="121" t="s">
        <v>237</v>
      </c>
      <c r="C230" s="102" t="s">
        <v>176</v>
      </c>
      <c r="D230" s="102" t="s">
        <v>304</v>
      </c>
      <c r="E230" s="102" t="s">
        <v>373</v>
      </c>
      <c r="F230" s="103">
        <v>-22500</v>
      </c>
    </row>
    <row r="231" spans="1:6" ht="12.75">
      <c r="A231" s="57">
        <v>219</v>
      </c>
      <c r="B231" s="121" t="s">
        <v>122</v>
      </c>
      <c r="C231" s="102" t="s">
        <v>176</v>
      </c>
      <c r="D231" s="102" t="s">
        <v>177</v>
      </c>
      <c r="E231" s="102" t="s">
        <v>373</v>
      </c>
      <c r="F231" s="103">
        <v>-22500</v>
      </c>
    </row>
    <row r="232" spans="1:6" ht="25.5">
      <c r="A232" s="57">
        <v>220</v>
      </c>
      <c r="B232" s="121" t="s">
        <v>102</v>
      </c>
      <c r="C232" s="102" t="s">
        <v>176</v>
      </c>
      <c r="D232" s="102" t="s">
        <v>177</v>
      </c>
      <c r="E232" s="102" t="s">
        <v>376</v>
      </c>
      <c r="F232" s="103">
        <v>-22500</v>
      </c>
    </row>
    <row r="233" spans="1:6" ht="12.75">
      <c r="A233" s="57">
        <v>221</v>
      </c>
      <c r="B233" s="120" t="s">
        <v>123</v>
      </c>
      <c r="C233" s="102" t="s">
        <v>178</v>
      </c>
      <c r="D233" s="102" t="s">
        <v>372</v>
      </c>
      <c r="E233" s="102" t="s">
        <v>373</v>
      </c>
      <c r="F233" s="103">
        <v>250000</v>
      </c>
    </row>
    <row r="234" spans="1:6" ht="12.75">
      <c r="A234" s="57">
        <v>222</v>
      </c>
      <c r="B234" s="120" t="s">
        <v>124</v>
      </c>
      <c r="C234" s="102" t="s">
        <v>179</v>
      </c>
      <c r="D234" s="102" t="s">
        <v>372</v>
      </c>
      <c r="E234" s="102" t="s">
        <v>373</v>
      </c>
      <c r="F234" s="103">
        <v>250000</v>
      </c>
    </row>
    <row r="235" spans="1:6" ht="12.75">
      <c r="A235" s="57">
        <v>223</v>
      </c>
      <c r="B235" s="121" t="s">
        <v>93</v>
      </c>
      <c r="C235" s="102" t="s">
        <v>179</v>
      </c>
      <c r="D235" s="102" t="s">
        <v>374</v>
      </c>
      <c r="E235" s="102" t="s">
        <v>373</v>
      </c>
      <c r="F235" s="103">
        <v>250000</v>
      </c>
    </row>
    <row r="236" spans="1:6" ht="38.25">
      <c r="A236" s="57">
        <v>224</v>
      </c>
      <c r="B236" s="121" t="s">
        <v>476</v>
      </c>
      <c r="C236" s="102" t="s">
        <v>179</v>
      </c>
      <c r="D236" s="102" t="s">
        <v>180</v>
      </c>
      <c r="E236" s="102" t="s">
        <v>373</v>
      </c>
      <c r="F236" s="103">
        <v>250000</v>
      </c>
    </row>
    <row r="237" spans="1:6" ht="25.5">
      <c r="A237" s="57">
        <v>225</v>
      </c>
      <c r="B237" s="121" t="s">
        <v>102</v>
      </c>
      <c r="C237" s="102" t="s">
        <v>179</v>
      </c>
      <c r="D237" s="102" t="s">
        <v>180</v>
      </c>
      <c r="E237" s="102" t="s">
        <v>376</v>
      </c>
      <c r="F237" s="103">
        <v>250000</v>
      </c>
    </row>
    <row r="238" spans="2:6" ht="12.75">
      <c r="B238" s="159" t="s">
        <v>521</v>
      </c>
      <c r="C238" s="160"/>
      <c r="D238" s="160"/>
      <c r="E238" s="160"/>
      <c r="F238" s="104">
        <v>1680681.9</v>
      </c>
    </row>
    <row r="242" spans="2:5" ht="12.75">
      <c r="B242" s="2" t="s">
        <v>393</v>
      </c>
      <c r="C242" s="2"/>
      <c r="D242" s="2"/>
      <c r="E242" s="2"/>
    </row>
    <row r="243" spans="2:5" ht="12.75">
      <c r="B243" s="60" t="s">
        <v>394</v>
      </c>
      <c r="C243" s="60"/>
      <c r="D243" s="60"/>
      <c r="E243" s="60"/>
    </row>
    <row r="244" spans="2:5" ht="12.75">
      <c r="B244" s="1"/>
      <c r="C244" s="1"/>
      <c r="D244" s="1"/>
      <c r="E244" s="1"/>
    </row>
    <row r="245" spans="2:6" ht="12.75">
      <c r="B245" s="1" t="s">
        <v>125</v>
      </c>
      <c r="C245" s="161" t="s">
        <v>395</v>
      </c>
      <c r="D245" s="161"/>
      <c r="E245" s="161"/>
      <c r="F245" s="161"/>
    </row>
  </sheetData>
  <sheetProtection/>
  <autoFilter ref="A12:F217"/>
  <mergeCells count="4">
    <mergeCell ref="B9:F9"/>
    <mergeCell ref="B10:F10"/>
    <mergeCell ref="B238:E238"/>
    <mergeCell ref="C245:F245"/>
  </mergeCells>
  <printOptions/>
  <pageMargins left="0.7086614173228347" right="0.31496062992125984" top="0.35433070866141736" bottom="0.35433070866141736" header="0.11811023622047245" footer="0.1181102362204724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SheetLayoutView="100" zoomScalePageLayoutView="0" workbookViewId="0" topLeftCell="A4">
      <selection activeCell="J52" sqref="J52"/>
    </sheetView>
  </sheetViews>
  <sheetFormatPr defaultColWidth="11.25390625" defaultRowHeight="12.75"/>
  <cols>
    <col min="1" max="1" width="4.375" style="0" customWidth="1"/>
    <col min="2" max="2" width="41.625" style="18" customWidth="1"/>
    <col min="3" max="3" width="6.75390625" style="0" customWidth="1"/>
    <col min="4" max="4" width="11.625" style="0" customWidth="1"/>
    <col min="5" max="5" width="6.25390625" style="0" customWidth="1"/>
    <col min="6" max="6" width="13.75390625" style="0" customWidth="1"/>
    <col min="7" max="7" width="11.625" style="0" customWidth="1"/>
  </cols>
  <sheetData>
    <row r="1" spans="1:6" ht="16.5" customHeight="1">
      <c r="A1" s="19"/>
      <c r="C1" s="15" t="s">
        <v>60</v>
      </c>
      <c r="D1" s="16"/>
      <c r="E1" s="16"/>
      <c r="F1" s="16"/>
    </row>
    <row r="2" spans="1:6" ht="12.75">
      <c r="A2" s="19"/>
      <c r="C2" s="16" t="s">
        <v>280</v>
      </c>
      <c r="D2" s="16"/>
      <c r="E2" s="16"/>
      <c r="F2" s="16"/>
    </row>
    <row r="3" spans="1:6" ht="12.75">
      <c r="A3" s="19"/>
      <c r="C3" s="16" t="s">
        <v>126</v>
      </c>
      <c r="D3" s="16"/>
      <c r="E3" s="16"/>
      <c r="F3" s="16"/>
    </row>
    <row r="4" spans="1:6" ht="12.75">
      <c r="A4" s="19"/>
      <c r="C4" s="16" t="s">
        <v>333</v>
      </c>
      <c r="D4" s="16"/>
      <c r="E4" s="16"/>
      <c r="F4" s="16"/>
    </row>
    <row r="5" spans="1:6" ht="12.75">
      <c r="A5" s="19"/>
      <c r="C5" s="16" t="s">
        <v>399</v>
      </c>
      <c r="D5" s="16"/>
      <c r="E5" s="16"/>
      <c r="F5" s="16"/>
    </row>
    <row r="6" spans="1:6" ht="12.75">
      <c r="A6" s="19"/>
      <c r="C6" s="17" t="s">
        <v>400</v>
      </c>
      <c r="D6" s="16"/>
      <c r="E6" s="16"/>
      <c r="F6" s="16"/>
    </row>
    <row r="7" spans="1:6" ht="12.75">
      <c r="A7" s="19"/>
      <c r="C7" t="s">
        <v>401</v>
      </c>
      <c r="D7" s="16"/>
      <c r="E7" s="16"/>
      <c r="F7" s="16"/>
    </row>
    <row r="8" spans="1:5" ht="9.75" customHeight="1">
      <c r="A8" s="19"/>
      <c r="B8" s="50"/>
      <c r="C8" s="3"/>
      <c r="D8" s="4"/>
      <c r="E8" s="4"/>
    </row>
    <row r="9" spans="1:6" ht="16.5" customHeight="1">
      <c r="A9" s="5"/>
      <c r="B9" s="162" t="s">
        <v>550</v>
      </c>
      <c r="C9" s="162"/>
      <c r="D9" s="162"/>
      <c r="E9" s="162"/>
      <c r="F9" s="162"/>
    </row>
    <row r="10" spans="1:6" ht="62.25" customHeight="1">
      <c r="A10" s="19"/>
      <c r="B10" s="158" t="s">
        <v>551</v>
      </c>
      <c r="C10" s="158"/>
      <c r="D10" s="158"/>
      <c r="E10" s="158"/>
      <c r="F10" s="158"/>
    </row>
    <row r="11" spans="1:5" ht="2.25" customHeight="1" thickBot="1">
      <c r="A11" s="19"/>
      <c r="B11" s="6"/>
      <c r="C11" s="4"/>
      <c r="D11" s="3"/>
      <c r="E11" s="4"/>
    </row>
    <row r="12" spans="1:7" ht="58.5" customHeight="1">
      <c r="A12" s="84" t="s">
        <v>306</v>
      </c>
      <c r="B12" s="89" t="s">
        <v>552</v>
      </c>
      <c r="C12" s="85" t="s">
        <v>307</v>
      </c>
      <c r="D12" s="56" t="s">
        <v>308</v>
      </c>
      <c r="E12" s="56" t="s">
        <v>309</v>
      </c>
      <c r="F12" s="83" t="s">
        <v>553</v>
      </c>
      <c r="G12" s="56" t="s">
        <v>554</v>
      </c>
    </row>
    <row r="13" spans="1:7" ht="15" customHeight="1">
      <c r="A13" s="57">
        <v>1</v>
      </c>
      <c r="B13" s="120" t="s">
        <v>439</v>
      </c>
      <c r="C13" s="102" t="s">
        <v>383</v>
      </c>
      <c r="D13" s="102" t="s">
        <v>372</v>
      </c>
      <c r="E13" s="102" t="s">
        <v>373</v>
      </c>
      <c r="F13" s="103">
        <v>0</v>
      </c>
      <c r="G13" s="103">
        <v>0</v>
      </c>
    </row>
    <row r="14" spans="1:7" ht="15" customHeight="1">
      <c r="A14" s="57">
        <v>2</v>
      </c>
      <c r="B14" s="120" t="s">
        <v>440</v>
      </c>
      <c r="C14" s="102" t="s">
        <v>384</v>
      </c>
      <c r="D14" s="102" t="s">
        <v>372</v>
      </c>
      <c r="E14" s="102" t="s">
        <v>373</v>
      </c>
      <c r="F14" s="103">
        <v>-953090</v>
      </c>
      <c r="G14" s="103">
        <v>0</v>
      </c>
    </row>
    <row r="15" spans="1:7" ht="51">
      <c r="A15" s="57">
        <v>3</v>
      </c>
      <c r="B15" s="121" t="s">
        <v>212</v>
      </c>
      <c r="C15" s="102" t="s">
        <v>384</v>
      </c>
      <c r="D15" s="102" t="s">
        <v>327</v>
      </c>
      <c r="E15" s="102" t="s">
        <v>373</v>
      </c>
      <c r="F15" s="103">
        <v>-953090</v>
      </c>
      <c r="G15" s="103">
        <v>0</v>
      </c>
    </row>
    <row r="16" spans="1:7" ht="38.25">
      <c r="A16" s="57">
        <v>4</v>
      </c>
      <c r="B16" s="121" t="s">
        <v>214</v>
      </c>
      <c r="C16" s="102" t="s">
        <v>384</v>
      </c>
      <c r="D16" s="102" t="s">
        <v>287</v>
      </c>
      <c r="E16" s="102" t="s">
        <v>373</v>
      </c>
      <c r="F16" s="103">
        <v>-953090</v>
      </c>
      <c r="G16" s="103">
        <v>0</v>
      </c>
    </row>
    <row r="17" spans="1:7" ht="63.75">
      <c r="A17" s="57">
        <v>5</v>
      </c>
      <c r="B17" s="121" t="s">
        <v>461</v>
      </c>
      <c r="C17" s="102" t="s">
        <v>384</v>
      </c>
      <c r="D17" s="102" t="s">
        <v>498</v>
      </c>
      <c r="E17" s="102" t="s">
        <v>373</v>
      </c>
      <c r="F17" s="103">
        <v>-953090</v>
      </c>
      <c r="G17" s="103">
        <v>0</v>
      </c>
    </row>
    <row r="18" spans="1:7" ht="38.25">
      <c r="A18" s="57">
        <v>6</v>
      </c>
      <c r="B18" s="121" t="s">
        <v>102</v>
      </c>
      <c r="C18" s="102" t="s">
        <v>384</v>
      </c>
      <c r="D18" s="102" t="s">
        <v>498</v>
      </c>
      <c r="E18" s="102" t="s">
        <v>376</v>
      </c>
      <c r="F18" s="103">
        <v>-953090</v>
      </c>
      <c r="G18" s="103">
        <v>0</v>
      </c>
    </row>
    <row r="19" spans="1:7" ht="13.5" customHeight="1">
      <c r="A19" s="57">
        <v>7</v>
      </c>
      <c r="B19" s="120" t="s">
        <v>441</v>
      </c>
      <c r="C19" s="102" t="s">
        <v>497</v>
      </c>
      <c r="D19" s="102" t="s">
        <v>372</v>
      </c>
      <c r="E19" s="102" t="s">
        <v>373</v>
      </c>
      <c r="F19" s="103">
        <v>953090</v>
      </c>
      <c r="G19" s="103">
        <v>0</v>
      </c>
    </row>
    <row r="20" spans="1:7" ht="38.25">
      <c r="A20" s="57">
        <v>8</v>
      </c>
      <c r="B20" s="121" t="s">
        <v>447</v>
      </c>
      <c r="C20" s="102" t="s">
        <v>497</v>
      </c>
      <c r="D20" s="102" t="s">
        <v>402</v>
      </c>
      <c r="E20" s="102" t="s">
        <v>373</v>
      </c>
      <c r="F20" s="103">
        <v>953090</v>
      </c>
      <c r="G20" s="103">
        <v>0</v>
      </c>
    </row>
    <row r="21" spans="1:7" ht="12.75">
      <c r="A21" s="57">
        <v>9</v>
      </c>
      <c r="B21" s="121" t="s">
        <v>448</v>
      </c>
      <c r="C21" s="102" t="s">
        <v>497</v>
      </c>
      <c r="D21" s="102" t="s">
        <v>82</v>
      </c>
      <c r="E21" s="102" t="s">
        <v>373</v>
      </c>
      <c r="F21" s="103">
        <v>-190040</v>
      </c>
      <c r="G21" s="103">
        <v>0</v>
      </c>
    </row>
    <row r="22" spans="1:7" ht="38.25">
      <c r="A22" s="57">
        <v>10</v>
      </c>
      <c r="B22" s="121" t="s">
        <v>102</v>
      </c>
      <c r="C22" s="102" t="s">
        <v>497</v>
      </c>
      <c r="D22" s="102" t="s">
        <v>82</v>
      </c>
      <c r="E22" s="102" t="s">
        <v>376</v>
      </c>
      <c r="F22" s="103">
        <v>-190040</v>
      </c>
      <c r="G22" s="103">
        <v>0</v>
      </c>
    </row>
    <row r="23" spans="1:7" ht="38.25">
      <c r="A23" s="57">
        <v>11</v>
      </c>
      <c r="B23" s="121" t="s">
        <v>449</v>
      </c>
      <c r="C23" s="102" t="s">
        <v>497</v>
      </c>
      <c r="D23" s="102" t="s">
        <v>572</v>
      </c>
      <c r="E23" s="102" t="s">
        <v>373</v>
      </c>
      <c r="F23" s="103">
        <v>1143130</v>
      </c>
      <c r="G23" s="103">
        <v>0</v>
      </c>
    </row>
    <row r="24" spans="1:7" ht="38.25">
      <c r="A24" s="57">
        <v>12</v>
      </c>
      <c r="B24" s="121" t="s">
        <v>102</v>
      </c>
      <c r="C24" s="102" t="s">
        <v>497</v>
      </c>
      <c r="D24" s="102" t="s">
        <v>572</v>
      </c>
      <c r="E24" s="102" t="s">
        <v>376</v>
      </c>
      <c r="F24" s="103">
        <v>1143130</v>
      </c>
      <c r="G24" s="103">
        <v>0</v>
      </c>
    </row>
    <row r="25" spans="1:7" ht="12.75">
      <c r="A25" s="57">
        <v>13</v>
      </c>
      <c r="B25" s="120" t="s">
        <v>118</v>
      </c>
      <c r="C25" s="102" t="s">
        <v>396</v>
      </c>
      <c r="D25" s="102" t="s">
        <v>372</v>
      </c>
      <c r="E25" s="102" t="s">
        <v>373</v>
      </c>
      <c r="F25" s="103">
        <v>0</v>
      </c>
      <c r="G25" s="103">
        <v>0</v>
      </c>
    </row>
    <row r="26" spans="1:7" ht="12.75">
      <c r="A26" s="57">
        <v>14</v>
      </c>
      <c r="B26" s="120" t="s">
        <v>119</v>
      </c>
      <c r="C26" s="102" t="s">
        <v>494</v>
      </c>
      <c r="D26" s="102" t="s">
        <v>372</v>
      </c>
      <c r="E26" s="102" t="s">
        <v>373</v>
      </c>
      <c r="F26" s="103">
        <v>0</v>
      </c>
      <c r="G26" s="103">
        <v>0</v>
      </c>
    </row>
    <row r="27" spans="1:7" ht="25.5">
      <c r="A27" s="57">
        <v>15</v>
      </c>
      <c r="B27" s="121" t="s">
        <v>208</v>
      </c>
      <c r="C27" s="102" t="s">
        <v>494</v>
      </c>
      <c r="D27" s="102" t="s">
        <v>325</v>
      </c>
      <c r="E27" s="102" t="s">
        <v>373</v>
      </c>
      <c r="F27" s="103">
        <v>0</v>
      </c>
      <c r="G27" s="103">
        <v>0</v>
      </c>
    </row>
    <row r="28" spans="1:7" ht="63.75">
      <c r="A28" s="57">
        <v>16</v>
      </c>
      <c r="B28" s="121" t="s">
        <v>210</v>
      </c>
      <c r="C28" s="102" t="s">
        <v>494</v>
      </c>
      <c r="D28" s="102" t="s">
        <v>301</v>
      </c>
      <c r="E28" s="102" t="s">
        <v>373</v>
      </c>
      <c r="F28" s="103">
        <v>0</v>
      </c>
      <c r="G28" s="103">
        <v>0</v>
      </c>
    </row>
    <row r="29" spans="1:7" ht="25.5">
      <c r="A29" s="57">
        <v>17</v>
      </c>
      <c r="B29" s="121" t="s">
        <v>127</v>
      </c>
      <c r="C29" s="102" t="s">
        <v>494</v>
      </c>
      <c r="D29" s="102" t="s">
        <v>172</v>
      </c>
      <c r="E29" s="102" t="s">
        <v>373</v>
      </c>
      <c r="F29" s="103">
        <v>-1170000</v>
      </c>
      <c r="G29" s="103">
        <v>0</v>
      </c>
    </row>
    <row r="30" spans="1:7" ht="25.5">
      <c r="A30" s="57">
        <v>18</v>
      </c>
      <c r="B30" s="121" t="s">
        <v>465</v>
      </c>
      <c r="C30" s="102" t="s">
        <v>494</v>
      </c>
      <c r="D30" s="102" t="s">
        <v>172</v>
      </c>
      <c r="E30" s="102" t="s">
        <v>495</v>
      </c>
      <c r="F30" s="103">
        <v>-1170000</v>
      </c>
      <c r="G30" s="103">
        <v>0</v>
      </c>
    </row>
    <row r="31" spans="1:7" ht="25.5">
      <c r="A31" s="57">
        <v>19</v>
      </c>
      <c r="B31" s="121" t="s">
        <v>485</v>
      </c>
      <c r="C31" s="102" t="s">
        <v>494</v>
      </c>
      <c r="D31" s="102" t="s">
        <v>173</v>
      </c>
      <c r="E31" s="102" t="s">
        <v>373</v>
      </c>
      <c r="F31" s="103">
        <v>-2730000</v>
      </c>
      <c r="G31" s="103">
        <v>0</v>
      </c>
    </row>
    <row r="32" spans="1:7" ht="25.5">
      <c r="A32" s="57">
        <v>20</v>
      </c>
      <c r="B32" s="121" t="s">
        <v>465</v>
      </c>
      <c r="C32" s="102" t="s">
        <v>494</v>
      </c>
      <c r="D32" s="102" t="s">
        <v>173</v>
      </c>
      <c r="E32" s="102" t="s">
        <v>495</v>
      </c>
      <c r="F32" s="103">
        <v>-2730000</v>
      </c>
      <c r="G32" s="103">
        <v>0</v>
      </c>
    </row>
    <row r="33" spans="1:7" ht="63.75">
      <c r="A33" s="57">
        <v>21</v>
      </c>
      <c r="B33" s="121" t="s">
        <v>128</v>
      </c>
      <c r="C33" s="102" t="s">
        <v>494</v>
      </c>
      <c r="D33" s="102" t="s">
        <v>174</v>
      </c>
      <c r="E33" s="102" t="s">
        <v>373</v>
      </c>
      <c r="F33" s="103">
        <v>3900000</v>
      </c>
      <c r="G33" s="103">
        <v>0</v>
      </c>
    </row>
    <row r="34" spans="1:7" ht="25.5">
      <c r="A34" s="57">
        <v>22</v>
      </c>
      <c r="B34" s="121" t="s">
        <v>465</v>
      </c>
      <c r="C34" s="102" t="s">
        <v>494</v>
      </c>
      <c r="D34" s="102" t="s">
        <v>174</v>
      </c>
      <c r="E34" s="102" t="s">
        <v>495</v>
      </c>
      <c r="F34" s="103">
        <v>3900000</v>
      </c>
      <c r="G34" s="103">
        <v>0</v>
      </c>
    </row>
    <row r="35" spans="2:7" ht="13.5" thickBot="1">
      <c r="B35" s="163" t="s">
        <v>521</v>
      </c>
      <c r="C35" s="164"/>
      <c r="D35" s="164"/>
      <c r="E35" s="164"/>
      <c r="F35" s="138">
        <v>0</v>
      </c>
      <c r="G35" s="138">
        <v>0</v>
      </c>
    </row>
    <row r="36" spans="2:7" ht="12.75">
      <c r="B36" s="134"/>
      <c r="C36" s="135"/>
      <c r="D36" s="135"/>
      <c r="E36" s="135"/>
      <c r="F36" s="136"/>
      <c r="G36" s="136"/>
    </row>
    <row r="37" spans="2:7" ht="12.75">
      <c r="B37" s="134"/>
      <c r="C37" s="135"/>
      <c r="D37" s="135"/>
      <c r="E37" s="135"/>
      <c r="F37" s="136"/>
      <c r="G37" s="136"/>
    </row>
    <row r="38" spans="2:7" ht="12.75">
      <c r="B38" s="132"/>
      <c r="C38" s="133"/>
      <c r="D38" s="133"/>
      <c r="E38" s="133"/>
      <c r="F38" s="137"/>
      <c r="G38" s="137"/>
    </row>
    <row r="39" spans="2:7" ht="12.75">
      <c r="B39" s="140"/>
      <c r="C39" s="141"/>
      <c r="D39" s="141"/>
      <c r="E39" s="141"/>
      <c r="F39" s="142"/>
      <c r="G39" s="142"/>
    </row>
    <row r="41" spans="2:5" ht="12.75">
      <c r="B41" s="2" t="s">
        <v>393</v>
      </c>
      <c r="C41" s="2"/>
      <c r="D41" s="2"/>
      <c r="E41" s="2"/>
    </row>
    <row r="42" spans="2:5" ht="12.75">
      <c r="B42" s="60" t="s">
        <v>394</v>
      </c>
      <c r="C42" s="60"/>
      <c r="D42" s="60"/>
      <c r="E42" s="60"/>
    </row>
    <row r="43" spans="2:5" ht="12.75">
      <c r="B43" s="1"/>
      <c r="C43" s="1"/>
      <c r="D43" s="1"/>
      <c r="E43" s="1"/>
    </row>
    <row r="44" spans="2:7" ht="12.75">
      <c r="B44" s="1" t="s">
        <v>277</v>
      </c>
      <c r="C44" s="54"/>
      <c r="D44" s="161" t="s">
        <v>395</v>
      </c>
      <c r="E44" s="161"/>
      <c r="F44" s="161"/>
      <c r="G44" s="161"/>
    </row>
  </sheetData>
  <sheetProtection/>
  <autoFilter ref="A12:G18"/>
  <mergeCells count="4">
    <mergeCell ref="B9:F9"/>
    <mergeCell ref="B10:F10"/>
    <mergeCell ref="B35:E35"/>
    <mergeCell ref="D44:G44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2"/>
  <sheetViews>
    <sheetView view="pageBreakPreview" zoomScaleSheetLayoutView="100" zoomScalePageLayoutView="0" workbookViewId="0" topLeftCell="A307">
      <selection activeCell="L328" sqref="L328"/>
    </sheetView>
  </sheetViews>
  <sheetFormatPr defaultColWidth="9.00390625" defaultRowHeight="26.25" customHeight="1"/>
  <cols>
    <col min="1" max="1" width="5.375" style="0" customWidth="1"/>
    <col min="2" max="2" width="51.875" style="18" customWidth="1"/>
    <col min="3" max="3" width="6.375" style="0" customWidth="1"/>
    <col min="4" max="4" width="6.00390625" style="0" customWidth="1"/>
    <col min="5" max="5" width="10.75390625" style="0" customWidth="1"/>
    <col min="6" max="6" width="7.00390625" style="0" customWidth="1"/>
    <col min="7" max="7" width="16.75390625" style="0" customWidth="1"/>
  </cols>
  <sheetData>
    <row r="1" spans="4:5" ht="17.25" customHeight="1">
      <c r="D1" s="15" t="s">
        <v>527</v>
      </c>
      <c r="E1" s="16"/>
    </row>
    <row r="2" ht="12.75">
      <c r="D2" s="16" t="s">
        <v>280</v>
      </c>
    </row>
    <row r="3" spans="1:4" ht="12.75">
      <c r="A3" s="7"/>
      <c r="D3" s="16" t="s">
        <v>412</v>
      </c>
    </row>
    <row r="4" spans="1:4" ht="12.75">
      <c r="A4" s="7"/>
      <c r="D4" s="16" t="s">
        <v>333</v>
      </c>
    </row>
    <row r="5" spans="1:4" ht="12.75">
      <c r="A5" s="7"/>
      <c r="D5" s="16" t="s">
        <v>399</v>
      </c>
    </row>
    <row r="6" spans="1:4" ht="18" customHeight="1">
      <c r="A6" s="7"/>
      <c r="D6" s="17" t="s">
        <v>400</v>
      </c>
    </row>
    <row r="7" spans="1:4" ht="12.75">
      <c r="A7" s="7"/>
      <c r="D7" t="s">
        <v>401</v>
      </c>
    </row>
    <row r="8" spans="1:7" ht="25.5" customHeight="1">
      <c r="A8" s="7"/>
      <c r="B8" s="125" t="s">
        <v>405</v>
      </c>
      <c r="C8" s="8"/>
      <c r="D8" s="9"/>
      <c r="E8" s="8"/>
      <c r="F8" s="8"/>
      <c r="G8" s="10"/>
    </row>
    <row r="9" spans="1:6" ht="12.75" hidden="1">
      <c r="A9" s="7"/>
      <c r="C9" s="3"/>
      <c r="E9" s="3"/>
      <c r="F9" s="3"/>
    </row>
    <row r="10" spans="1:7" ht="77.25" customHeight="1">
      <c r="A10" s="11" t="s">
        <v>310</v>
      </c>
      <c r="B10" s="48" t="s">
        <v>397</v>
      </c>
      <c r="C10" s="12" t="s">
        <v>556</v>
      </c>
      <c r="D10" s="12" t="s">
        <v>307</v>
      </c>
      <c r="E10" s="12" t="s">
        <v>308</v>
      </c>
      <c r="F10" s="12" t="s">
        <v>309</v>
      </c>
      <c r="G10" s="12" t="s">
        <v>398</v>
      </c>
    </row>
    <row r="11" spans="1:7" ht="27.75" customHeight="1">
      <c r="A11" s="91">
        <v>1</v>
      </c>
      <c r="B11" s="120" t="s">
        <v>129</v>
      </c>
      <c r="C11" s="102" t="s">
        <v>181</v>
      </c>
      <c r="D11" s="102" t="s">
        <v>391</v>
      </c>
      <c r="E11" s="102" t="s">
        <v>372</v>
      </c>
      <c r="F11" s="102" t="s">
        <v>373</v>
      </c>
      <c r="G11" s="103">
        <v>5000</v>
      </c>
    </row>
    <row r="12" spans="1:7" ht="14.25" customHeight="1">
      <c r="A12" s="91">
        <v>2</v>
      </c>
      <c r="B12" s="120" t="s">
        <v>118</v>
      </c>
      <c r="C12" s="102" t="s">
        <v>181</v>
      </c>
      <c r="D12" s="102" t="s">
        <v>396</v>
      </c>
      <c r="E12" s="102" t="s">
        <v>372</v>
      </c>
      <c r="F12" s="102" t="s">
        <v>373</v>
      </c>
      <c r="G12" s="103">
        <v>5000</v>
      </c>
    </row>
    <row r="13" spans="1:7" ht="12.75">
      <c r="A13" s="91">
        <v>3</v>
      </c>
      <c r="B13" s="121" t="s">
        <v>119</v>
      </c>
      <c r="C13" s="102" t="s">
        <v>181</v>
      </c>
      <c r="D13" s="102" t="s">
        <v>494</v>
      </c>
      <c r="E13" s="102" t="s">
        <v>372</v>
      </c>
      <c r="F13" s="102" t="s">
        <v>373</v>
      </c>
      <c r="G13" s="103">
        <v>5000</v>
      </c>
    </row>
    <row r="14" spans="1:7" ht="12.75">
      <c r="A14" s="91">
        <v>4</v>
      </c>
      <c r="B14" s="121" t="s">
        <v>93</v>
      </c>
      <c r="C14" s="102" t="s">
        <v>181</v>
      </c>
      <c r="D14" s="102" t="s">
        <v>494</v>
      </c>
      <c r="E14" s="102" t="s">
        <v>374</v>
      </c>
      <c r="F14" s="102" t="s">
        <v>373</v>
      </c>
      <c r="G14" s="103">
        <v>5000</v>
      </c>
    </row>
    <row r="15" spans="1:7" ht="12.75">
      <c r="A15" s="91">
        <v>5</v>
      </c>
      <c r="B15" s="121" t="s">
        <v>420</v>
      </c>
      <c r="C15" s="102" t="s">
        <v>181</v>
      </c>
      <c r="D15" s="102" t="s">
        <v>494</v>
      </c>
      <c r="E15" s="102" t="s">
        <v>565</v>
      </c>
      <c r="F15" s="102" t="s">
        <v>373</v>
      </c>
      <c r="G15" s="103">
        <v>5000</v>
      </c>
    </row>
    <row r="16" spans="1:7" ht="25.5">
      <c r="A16" s="91">
        <v>6</v>
      </c>
      <c r="B16" s="121" t="s">
        <v>465</v>
      </c>
      <c r="C16" s="102" t="s">
        <v>181</v>
      </c>
      <c r="D16" s="102" t="s">
        <v>494</v>
      </c>
      <c r="E16" s="102" t="s">
        <v>565</v>
      </c>
      <c r="F16" s="102" t="s">
        <v>495</v>
      </c>
      <c r="G16" s="103">
        <v>5000</v>
      </c>
    </row>
    <row r="17" spans="1:7" ht="25.5" customHeight="1">
      <c r="A17" s="91">
        <v>7</v>
      </c>
      <c r="B17" s="120" t="s">
        <v>130</v>
      </c>
      <c r="C17" s="102" t="s">
        <v>182</v>
      </c>
      <c r="D17" s="102" t="s">
        <v>391</v>
      </c>
      <c r="E17" s="102" t="s">
        <v>372</v>
      </c>
      <c r="F17" s="102" t="s">
        <v>373</v>
      </c>
      <c r="G17" s="103">
        <v>70000</v>
      </c>
    </row>
    <row r="18" spans="1:7" ht="12.75">
      <c r="A18" s="91">
        <v>8</v>
      </c>
      <c r="B18" s="120" t="s">
        <v>439</v>
      </c>
      <c r="C18" s="102" t="s">
        <v>182</v>
      </c>
      <c r="D18" s="102" t="s">
        <v>383</v>
      </c>
      <c r="E18" s="102" t="s">
        <v>372</v>
      </c>
      <c r="F18" s="102" t="s">
        <v>373</v>
      </c>
      <c r="G18" s="103">
        <v>70000</v>
      </c>
    </row>
    <row r="19" spans="1:7" ht="12.75">
      <c r="A19" s="91">
        <v>9</v>
      </c>
      <c r="B19" s="120" t="s">
        <v>441</v>
      </c>
      <c r="C19" s="102" t="s">
        <v>182</v>
      </c>
      <c r="D19" s="102" t="s">
        <v>497</v>
      </c>
      <c r="E19" s="102" t="s">
        <v>372</v>
      </c>
      <c r="F19" s="102" t="s">
        <v>373</v>
      </c>
      <c r="G19" s="103">
        <v>70000</v>
      </c>
    </row>
    <row r="20" spans="1:7" ht="38.25">
      <c r="A20" s="91">
        <v>10</v>
      </c>
      <c r="B20" s="121" t="s">
        <v>212</v>
      </c>
      <c r="C20" s="102" t="s">
        <v>182</v>
      </c>
      <c r="D20" s="102" t="s">
        <v>497</v>
      </c>
      <c r="E20" s="102" t="s">
        <v>327</v>
      </c>
      <c r="F20" s="102" t="s">
        <v>373</v>
      </c>
      <c r="G20" s="103">
        <v>70000</v>
      </c>
    </row>
    <row r="21" spans="1:7" ht="38.25">
      <c r="A21" s="91">
        <v>11</v>
      </c>
      <c r="B21" s="121" t="s">
        <v>467</v>
      </c>
      <c r="C21" s="102" t="s">
        <v>182</v>
      </c>
      <c r="D21" s="102" t="s">
        <v>497</v>
      </c>
      <c r="E21" s="102" t="s">
        <v>328</v>
      </c>
      <c r="F21" s="102" t="s">
        <v>373</v>
      </c>
      <c r="G21" s="103">
        <v>70000</v>
      </c>
    </row>
    <row r="22" spans="1:7" ht="103.5" customHeight="1">
      <c r="A22" s="91">
        <v>12</v>
      </c>
      <c r="B22" s="121" t="s">
        <v>445</v>
      </c>
      <c r="C22" s="102" t="s">
        <v>182</v>
      </c>
      <c r="D22" s="102" t="s">
        <v>497</v>
      </c>
      <c r="E22" s="102" t="s">
        <v>545</v>
      </c>
      <c r="F22" s="102" t="s">
        <v>373</v>
      </c>
      <c r="G22" s="103">
        <v>70000</v>
      </c>
    </row>
    <row r="23" spans="1:7" ht="25.5">
      <c r="A23" s="91">
        <v>13</v>
      </c>
      <c r="B23" s="121" t="s">
        <v>102</v>
      </c>
      <c r="C23" s="102" t="s">
        <v>182</v>
      </c>
      <c r="D23" s="102" t="s">
        <v>497</v>
      </c>
      <c r="E23" s="102" t="s">
        <v>545</v>
      </c>
      <c r="F23" s="102" t="s">
        <v>376</v>
      </c>
      <c r="G23" s="103">
        <v>70000</v>
      </c>
    </row>
    <row r="24" spans="1:7" ht="28.5" customHeight="1">
      <c r="A24" s="91">
        <v>14</v>
      </c>
      <c r="B24" s="120" t="s">
        <v>131</v>
      </c>
      <c r="C24" s="102" t="s">
        <v>183</v>
      </c>
      <c r="D24" s="102" t="s">
        <v>391</v>
      </c>
      <c r="E24" s="102" t="s">
        <v>372</v>
      </c>
      <c r="F24" s="102" t="s">
        <v>373</v>
      </c>
      <c r="G24" s="103">
        <v>0</v>
      </c>
    </row>
    <row r="25" spans="1:7" ht="12.75">
      <c r="A25" s="91">
        <v>15</v>
      </c>
      <c r="B25" s="120" t="s">
        <v>91</v>
      </c>
      <c r="C25" s="102" t="s">
        <v>183</v>
      </c>
      <c r="D25" s="102" t="s">
        <v>371</v>
      </c>
      <c r="E25" s="102" t="s">
        <v>372</v>
      </c>
      <c r="F25" s="102" t="s">
        <v>373</v>
      </c>
      <c r="G25" s="103">
        <v>-15680.18</v>
      </c>
    </row>
    <row r="26" spans="1:7" ht="51">
      <c r="A26" s="91">
        <v>16</v>
      </c>
      <c r="B26" s="120" t="s">
        <v>466</v>
      </c>
      <c r="C26" s="102" t="s">
        <v>183</v>
      </c>
      <c r="D26" s="102" t="s">
        <v>377</v>
      </c>
      <c r="E26" s="102" t="s">
        <v>372</v>
      </c>
      <c r="F26" s="102" t="s">
        <v>373</v>
      </c>
      <c r="G26" s="103">
        <v>-64770.79</v>
      </c>
    </row>
    <row r="27" spans="1:7" ht="12.75">
      <c r="A27" s="91">
        <v>17</v>
      </c>
      <c r="B27" s="121" t="s">
        <v>93</v>
      </c>
      <c r="C27" s="102" t="s">
        <v>183</v>
      </c>
      <c r="D27" s="102" t="s">
        <v>377</v>
      </c>
      <c r="E27" s="102" t="s">
        <v>374</v>
      </c>
      <c r="F27" s="102" t="s">
        <v>373</v>
      </c>
      <c r="G27" s="103">
        <v>-64770.79</v>
      </c>
    </row>
    <row r="28" spans="1:7" ht="76.5">
      <c r="A28" s="91">
        <v>18</v>
      </c>
      <c r="B28" s="121" t="s">
        <v>132</v>
      </c>
      <c r="C28" s="102" t="s">
        <v>183</v>
      </c>
      <c r="D28" s="102" t="s">
        <v>377</v>
      </c>
      <c r="E28" s="102" t="s">
        <v>489</v>
      </c>
      <c r="F28" s="102" t="s">
        <v>373</v>
      </c>
      <c r="G28" s="103">
        <v>-2200</v>
      </c>
    </row>
    <row r="29" spans="1:7" ht="25.5">
      <c r="A29" s="91">
        <v>19</v>
      </c>
      <c r="B29" s="121" t="s">
        <v>102</v>
      </c>
      <c r="C29" s="102" t="s">
        <v>183</v>
      </c>
      <c r="D29" s="102" t="s">
        <v>377</v>
      </c>
      <c r="E29" s="102" t="s">
        <v>489</v>
      </c>
      <c r="F29" s="102" t="s">
        <v>376</v>
      </c>
      <c r="G29" s="103">
        <v>-2200</v>
      </c>
    </row>
    <row r="30" spans="1:7" ht="25.5">
      <c r="A30" s="91">
        <v>20</v>
      </c>
      <c r="B30" s="121" t="s">
        <v>99</v>
      </c>
      <c r="C30" s="102" t="s">
        <v>183</v>
      </c>
      <c r="D30" s="102" t="s">
        <v>377</v>
      </c>
      <c r="E30" s="102" t="s">
        <v>490</v>
      </c>
      <c r="F30" s="102" t="s">
        <v>373</v>
      </c>
      <c r="G30" s="103">
        <v>-2380</v>
      </c>
    </row>
    <row r="31" spans="1:7" ht="25.5">
      <c r="A31" s="91">
        <v>21</v>
      </c>
      <c r="B31" s="121" t="s">
        <v>102</v>
      </c>
      <c r="C31" s="102" t="s">
        <v>183</v>
      </c>
      <c r="D31" s="102" t="s">
        <v>377</v>
      </c>
      <c r="E31" s="102" t="s">
        <v>490</v>
      </c>
      <c r="F31" s="102" t="s">
        <v>376</v>
      </c>
      <c r="G31" s="103">
        <v>-2380</v>
      </c>
    </row>
    <row r="32" spans="1:7" ht="16.5" customHeight="1">
      <c r="A32" s="91">
        <v>22</v>
      </c>
      <c r="B32" s="121" t="s">
        <v>414</v>
      </c>
      <c r="C32" s="102" t="s">
        <v>183</v>
      </c>
      <c r="D32" s="102" t="s">
        <v>377</v>
      </c>
      <c r="E32" s="102" t="s">
        <v>519</v>
      </c>
      <c r="F32" s="102" t="s">
        <v>373</v>
      </c>
      <c r="G32" s="103">
        <v>-5000</v>
      </c>
    </row>
    <row r="33" spans="1:7" ht="25.5">
      <c r="A33" s="91">
        <v>23</v>
      </c>
      <c r="B33" s="121" t="s">
        <v>102</v>
      </c>
      <c r="C33" s="102" t="s">
        <v>183</v>
      </c>
      <c r="D33" s="102" t="s">
        <v>377</v>
      </c>
      <c r="E33" s="102" t="s">
        <v>519</v>
      </c>
      <c r="F33" s="102" t="s">
        <v>376</v>
      </c>
      <c r="G33" s="103">
        <v>-5000</v>
      </c>
    </row>
    <row r="34" spans="1:7" ht="25.5">
      <c r="A34" s="91">
        <v>24</v>
      </c>
      <c r="B34" s="121" t="s">
        <v>462</v>
      </c>
      <c r="C34" s="102" t="s">
        <v>183</v>
      </c>
      <c r="D34" s="102" t="s">
        <v>377</v>
      </c>
      <c r="E34" s="102" t="s">
        <v>65</v>
      </c>
      <c r="F34" s="102" t="s">
        <v>373</v>
      </c>
      <c r="G34" s="103">
        <v>-55190.79</v>
      </c>
    </row>
    <row r="35" spans="1:7" ht="13.5" customHeight="1">
      <c r="A35" s="91">
        <v>25</v>
      </c>
      <c r="B35" s="121" t="s">
        <v>463</v>
      </c>
      <c r="C35" s="102" t="s">
        <v>183</v>
      </c>
      <c r="D35" s="102" t="s">
        <v>377</v>
      </c>
      <c r="E35" s="102" t="s">
        <v>65</v>
      </c>
      <c r="F35" s="102" t="s">
        <v>64</v>
      </c>
      <c r="G35" s="103">
        <v>-49090.61</v>
      </c>
    </row>
    <row r="36" spans="1:7" ht="26.25" customHeight="1">
      <c r="A36" s="91">
        <v>26</v>
      </c>
      <c r="B36" s="121" t="s">
        <v>102</v>
      </c>
      <c r="C36" s="102" t="s">
        <v>183</v>
      </c>
      <c r="D36" s="102" t="s">
        <v>377</v>
      </c>
      <c r="E36" s="102" t="s">
        <v>65</v>
      </c>
      <c r="F36" s="102" t="s">
        <v>376</v>
      </c>
      <c r="G36" s="103">
        <v>-5000</v>
      </c>
    </row>
    <row r="37" spans="1:7" ht="12.75">
      <c r="A37" s="91">
        <v>27</v>
      </c>
      <c r="B37" s="121" t="s">
        <v>416</v>
      </c>
      <c r="C37" s="102" t="s">
        <v>183</v>
      </c>
      <c r="D37" s="102" t="s">
        <v>377</v>
      </c>
      <c r="E37" s="102" t="s">
        <v>65</v>
      </c>
      <c r="F37" s="102" t="s">
        <v>378</v>
      </c>
      <c r="G37" s="103">
        <v>-1100.18</v>
      </c>
    </row>
    <row r="38" spans="1:7" ht="12.75">
      <c r="A38" s="91">
        <v>28</v>
      </c>
      <c r="B38" s="120" t="s">
        <v>422</v>
      </c>
      <c r="C38" s="102" t="s">
        <v>183</v>
      </c>
      <c r="D38" s="102" t="s">
        <v>379</v>
      </c>
      <c r="E38" s="102" t="s">
        <v>372</v>
      </c>
      <c r="F38" s="102" t="s">
        <v>373</v>
      </c>
      <c r="G38" s="103">
        <v>49090.61</v>
      </c>
    </row>
    <row r="39" spans="1:7" ht="12.75">
      <c r="A39" s="91">
        <v>29</v>
      </c>
      <c r="B39" s="121" t="s">
        <v>93</v>
      </c>
      <c r="C39" s="102" t="s">
        <v>183</v>
      </c>
      <c r="D39" s="102" t="s">
        <v>379</v>
      </c>
      <c r="E39" s="102" t="s">
        <v>374</v>
      </c>
      <c r="F39" s="102" t="s">
        <v>373</v>
      </c>
      <c r="G39" s="103">
        <v>49090.61</v>
      </c>
    </row>
    <row r="40" spans="1:7" ht="51">
      <c r="A40" s="91">
        <v>30</v>
      </c>
      <c r="B40" s="121" t="s">
        <v>464</v>
      </c>
      <c r="C40" s="102" t="s">
        <v>183</v>
      </c>
      <c r="D40" s="102" t="s">
        <v>379</v>
      </c>
      <c r="E40" s="102" t="s">
        <v>68</v>
      </c>
      <c r="F40" s="102" t="s">
        <v>373</v>
      </c>
      <c r="G40" s="103">
        <v>49090.61</v>
      </c>
    </row>
    <row r="41" spans="1:7" ht="25.5">
      <c r="A41" s="91">
        <v>31</v>
      </c>
      <c r="B41" s="121" t="s">
        <v>465</v>
      </c>
      <c r="C41" s="102" t="s">
        <v>183</v>
      </c>
      <c r="D41" s="102" t="s">
        <v>379</v>
      </c>
      <c r="E41" s="102" t="s">
        <v>68</v>
      </c>
      <c r="F41" s="102" t="s">
        <v>495</v>
      </c>
      <c r="G41" s="103">
        <v>49090.61</v>
      </c>
    </row>
    <row r="42" spans="1:7" ht="12.75">
      <c r="A42" s="91">
        <v>32</v>
      </c>
      <c r="B42" s="120" t="s">
        <v>429</v>
      </c>
      <c r="C42" s="102" t="s">
        <v>183</v>
      </c>
      <c r="D42" s="102" t="s">
        <v>381</v>
      </c>
      <c r="E42" s="102" t="s">
        <v>372</v>
      </c>
      <c r="F42" s="102" t="s">
        <v>373</v>
      </c>
      <c r="G42" s="103">
        <v>59980.62</v>
      </c>
    </row>
    <row r="43" spans="1:7" ht="12.75">
      <c r="A43" s="91">
        <v>33</v>
      </c>
      <c r="B43" s="120" t="s">
        <v>434</v>
      </c>
      <c r="C43" s="102" t="s">
        <v>183</v>
      </c>
      <c r="D43" s="102" t="s">
        <v>382</v>
      </c>
      <c r="E43" s="102" t="s">
        <v>372</v>
      </c>
      <c r="F43" s="102" t="s">
        <v>373</v>
      </c>
      <c r="G43" s="103">
        <v>59980.62</v>
      </c>
    </row>
    <row r="44" spans="1:7" ht="25.5">
      <c r="A44" s="91">
        <v>34</v>
      </c>
      <c r="B44" s="121" t="s">
        <v>219</v>
      </c>
      <c r="C44" s="102" t="s">
        <v>183</v>
      </c>
      <c r="D44" s="102" t="s">
        <v>382</v>
      </c>
      <c r="E44" s="102" t="s">
        <v>330</v>
      </c>
      <c r="F44" s="102" t="s">
        <v>373</v>
      </c>
      <c r="G44" s="103">
        <v>59980.62</v>
      </c>
    </row>
    <row r="45" spans="1:7" ht="38.25">
      <c r="A45" s="91">
        <v>35</v>
      </c>
      <c r="B45" s="121" t="s">
        <v>220</v>
      </c>
      <c r="C45" s="102" t="s">
        <v>183</v>
      </c>
      <c r="D45" s="102" t="s">
        <v>382</v>
      </c>
      <c r="E45" s="102" t="s">
        <v>332</v>
      </c>
      <c r="F45" s="102" t="s">
        <v>373</v>
      </c>
      <c r="G45" s="103">
        <v>100000</v>
      </c>
    </row>
    <row r="46" spans="1:7" ht="51">
      <c r="A46" s="91">
        <v>36</v>
      </c>
      <c r="B46" s="121" t="s">
        <v>472</v>
      </c>
      <c r="C46" s="102" t="s">
        <v>183</v>
      </c>
      <c r="D46" s="102" t="s">
        <v>382</v>
      </c>
      <c r="E46" s="102" t="s">
        <v>566</v>
      </c>
      <c r="F46" s="102" t="s">
        <v>373</v>
      </c>
      <c r="G46" s="103">
        <v>100000</v>
      </c>
    </row>
    <row r="47" spans="1:7" ht="25.5">
      <c r="A47" s="91">
        <v>37</v>
      </c>
      <c r="B47" s="121" t="s">
        <v>102</v>
      </c>
      <c r="C47" s="102" t="s">
        <v>183</v>
      </c>
      <c r="D47" s="102" t="s">
        <v>382</v>
      </c>
      <c r="E47" s="102" t="s">
        <v>566</v>
      </c>
      <c r="F47" s="102" t="s">
        <v>376</v>
      </c>
      <c r="G47" s="103">
        <v>100000</v>
      </c>
    </row>
    <row r="48" spans="1:7" ht="38.25">
      <c r="A48" s="91">
        <v>38</v>
      </c>
      <c r="B48" s="121" t="s">
        <v>221</v>
      </c>
      <c r="C48" s="102" t="s">
        <v>183</v>
      </c>
      <c r="D48" s="102" t="s">
        <v>382</v>
      </c>
      <c r="E48" s="102" t="s">
        <v>331</v>
      </c>
      <c r="F48" s="102" t="s">
        <v>373</v>
      </c>
      <c r="G48" s="103">
        <v>-40019.38</v>
      </c>
    </row>
    <row r="49" spans="1:7" ht="25.5">
      <c r="A49" s="91">
        <v>39</v>
      </c>
      <c r="B49" s="121" t="s">
        <v>436</v>
      </c>
      <c r="C49" s="102" t="s">
        <v>183</v>
      </c>
      <c r="D49" s="102" t="s">
        <v>382</v>
      </c>
      <c r="E49" s="102" t="s">
        <v>542</v>
      </c>
      <c r="F49" s="102" t="s">
        <v>373</v>
      </c>
      <c r="G49" s="103">
        <v>50000</v>
      </c>
    </row>
    <row r="50" spans="1:7" ht="25.5">
      <c r="A50" s="91">
        <v>40</v>
      </c>
      <c r="B50" s="121" t="s">
        <v>102</v>
      </c>
      <c r="C50" s="102" t="s">
        <v>183</v>
      </c>
      <c r="D50" s="102" t="s">
        <v>382</v>
      </c>
      <c r="E50" s="102" t="s">
        <v>542</v>
      </c>
      <c r="F50" s="102" t="s">
        <v>376</v>
      </c>
      <c r="G50" s="103">
        <v>50000</v>
      </c>
    </row>
    <row r="51" spans="1:7" ht="38.25">
      <c r="A51" s="91">
        <v>41</v>
      </c>
      <c r="B51" s="121" t="s">
        <v>107</v>
      </c>
      <c r="C51" s="102" t="s">
        <v>183</v>
      </c>
      <c r="D51" s="102" t="s">
        <v>382</v>
      </c>
      <c r="E51" s="102" t="s">
        <v>496</v>
      </c>
      <c r="F51" s="102" t="s">
        <v>373</v>
      </c>
      <c r="G51" s="103">
        <v>-90019.38</v>
      </c>
    </row>
    <row r="52" spans="1:7" ht="25.5">
      <c r="A52" s="91">
        <v>42</v>
      </c>
      <c r="B52" s="121" t="s">
        <v>102</v>
      </c>
      <c r="C52" s="102" t="s">
        <v>183</v>
      </c>
      <c r="D52" s="102" t="s">
        <v>382</v>
      </c>
      <c r="E52" s="102" t="s">
        <v>496</v>
      </c>
      <c r="F52" s="102" t="s">
        <v>376</v>
      </c>
      <c r="G52" s="103">
        <v>-90019.38</v>
      </c>
    </row>
    <row r="53" spans="1:7" ht="12.75">
      <c r="A53" s="91">
        <v>43</v>
      </c>
      <c r="B53" s="120" t="s">
        <v>439</v>
      </c>
      <c r="C53" s="102" t="s">
        <v>183</v>
      </c>
      <c r="D53" s="102" t="s">
        <v>383</v>
      </c>
      <c r="E53" s="102" t="s">
        <v>372</v>
      </c>
      <c r="F53" s="102" t="s">
        <v>373</v>
      </c>
      <c r="G53" s="103">
        <v>-44300.44</v>
      </c>
    </row>
    <row r="54" spans="1:7" ht="12.75">
      <c r="A54" s="91">
        <v>44</v>
      </c>
      <c r="B54" s="120" t="s">
        <v>441</v>
      </c>
      <c r="C54" s="102" t="s">
        <v>183</v>
      </c>
      <c r="D54" s="102" t="s">
        <v>497</v>
      </c>
      <c r="E54" s="102" t="s">
        <v>372</v>
      </c>
      <c r="F54" s="102" t="s">
        <v>373</v>
      </c>
      <c r="G54" s="103">
        <v>-44300.44</v>
      </c>
    </row>
    <row r="55" spans="1:7" ht="41.25" customHeight="1">
      <c r="A55" s="91">
        <v>45</v>
      </c>
      <c r="B55" s="121" t="s">
        <v>212</v>
      </c>
      <c r="C55" s="102" t="s">
        <v>183</v>
      </c>
      <c r="D55" s="102" t="s">
        <v>497</v>
      </c>
      <c r="E55" s="102" t="s">
        <v>327</v>
      </c>
      <c r="F55" s="102" t="s">
        <v>373</v>
      </c>
      <c r="G55" s="103">
        <v>-44300.44</v>
      </c>
    </row>
    <row r="56" spans="1:7" ht="38.25">
      <c r="A56" s="91">
        <v>46</v>
      </c>
      <c r="B56" s="121" t="s">
        <v>467</v>
      </c>
      <c r="C56" s="102" t="s">
        <v>183</v>
      </c>
      <c r="D56" s="102" t="s">
        <v>497</v>
      </c>
      <c r="E56" s="102" t="s">
        <v>328</v>
      </c>
      <c r="F56" s="102" t="s">
        <v>373</v>
      </c>
      <c r="G56" s="103">
        <v>-44300.44</v>
      </c>
    </row>
    <row r="57" spans="1:7" ht="25.5">
      <c r="A57" s="91">
        <v>47</v>
      </c>
      <c r="B57" s="121" t="s">
        <v>444</v>
      </c>
      <c r="C57" s="102" t="s">
        <v>183</v>
      </c>
      <c r="D57" s="102" t="s">
        <v>497</v>
      </c>
      <c r="E57" s="102" t="s">
        <v>81</v>
      </c>
      <c r="F57" s="102" t="s">
        <v>373</v>
      </c>
      <c r="G57" s="103">
        <v>-44299.44</v>
      </c>
    </row>
    <row r="58" spans="1:7" ht="25.5">
      <c r="A58" s="91">
        <v>48</v>
      </c>
      <c r="B58" s="121" t="s">
        <v>102</v>
      </c>
      <c r="C58" s="102" t="s">
        <v>183</v>
      </c>
      <c r="D58" s="102" t="s">
        <v>497</v>
      </c>
      <c r="E58" s="102" t="s">
        <v>81</v>
      </c>
      <c r="F58" s="102" t="s">
        <v>376</v>
      </c>
      <c r="G58" s="103">
        <v>-44299.44</v>
      </c>
    </row>
    <row r="59" spans="1:7" ht="102">
      <c r="A59" s="91">
        <v>49</v>
      </c>
      <c r="B59" s="121" t="s">
        <v>468</v>
      </c>
      <c r="C59" s="102" t="s">
        <v>183</v>
      </c>
      <c r="D59" s="102" t="s">
        <v>497</v>
      </c>
      <c r="E59" s="102" t="s">
        <v>545</v>
      </c>
      <c r="F59" s="102" t="s">
        <v>373</v>
      </c>
      <c r="G59" s="103">
        <v>-1</v>
      </c>
    </row>
    <row r="60" spans="1:7" ht="29.25" customHeight="1">
      <c r="A60" s="91">
        <v>50</v>
      </c>
      <c r="B60" s="121" t="s">
        <v>102</v>
      </c>
      <c r="C60" s="102" t="s">
        <v>183</v>
      </c>
      <c r="D60" s="102" t="s">
        <v>497</v>
      </c>
      <c r="E60" s="102" t="s">
        <v>545</v>
      </c>
      <c r="F60" s="102" t="s">
        <v>376</v>
      </c>
      <c r="G60" s="103">
        <v>-1</v>
      </c>
    </row>
    <row r="61" spans="1:7" ht="25.5">
      <c r="A61" s="91">
        <v>51</v>
      </c>
      <c r="B61" s="120" t="s">
        <v>133</v>
      </c>
      <c r="C61" s="102" t="s">
        <v>184</v>
      </c>
      <c r="D61" s="102" t="s">
        <v>391</v>
      </c>
      <c r="E61" s="102" t="s">
        <v>372</v>
      </c>
      <c r="F61" s="102" t="s">
        <v>373</v>
      </c>
      <c r="G61" s="103">
        <v>0</v>
      </c>
    </row>
    <row r="62" spans="1:7" ht="12.75">
      <c r="A62" s="91">
        <v>52</v>
      </c>
      <c r="B62" s="120" t="s">
        <v>91</v>
      </c>
      <c r="C62" s="102" t="s">
        <v>184</v>
      </c>
      <c r="D62" s="102" t="s">
        <v>371</v>
      </c>
      <c r="E62" s="102" t="s">
        <v>372</v>
      </c>
      <c r="F62" s="102" t="s">
        <v>373</v>
      </c>
      <c r="G62" s="103">
        <v>0</v>
      </c>
    </row>
    <row r="63" spans="1:7" ht="51">
      <c r="A63" s="91">
        <v>53</v>
      </c>
      <c r="B63" s="120" t="s">
        <v>96</v>
      </c>
      <c r="C63" s="102" t="s">
        <v>184</v>
      </c>
      <c r="D63" s="102" t="s">
        <v>377</v>
      </c>
      <c r="E63" s="102" t="s">
        <v>372</v>
      </c>
      <c r="F63" s="102" t="s">
        <v>373</v>
      </c>
      <c r="G63" s="103">
        <v>0</v>
      </c>
    </row>
    <row r="64" spans="1:7" ht="12.75">
      <c r="A64" s="91">
        <v>54</v>
      </c>
      <c r="B64" s="121" t="s">
        <v>93</v>
      </c>
      <c r="C64" s="102" t="s">
        <v>184</v>
      </c>
      <c r="D64" s="102" t="s">
        <v>377</v>
      </c>
      <c r="E64" s="102" t="s">
        <v>374</v>
      </c>
      <c r="F64" s="102" t="s">
        <v>373</v>
      </c>
      <c r="G64" s="103">
        <v>0</v>
      </c>
    </row>
    <row r="65" spans="1:7" ht="76.5">
      <c r="A65" s="91">
        <v>55</v>
      </c>
      <c r="B65" s="121" t="s">
        <v>132</v>
      </c>
      <c r="C65" s="102" t="s">
        <v>184</v>
      </c>
      <c r="D65" s="102" t="s">
        <v>377</v>
      </c>
      <c r="E65" s="102" t="s">
        <v>489</v>
      </c>
      <c r="F65" s="102" t="s">
        <v>373</v>
      </c>
      <c r="G65" s="103">
        <v>2826.73</v>
      </c>
    </row>
    <row r="66" spans="1:7" ht="25.5">
      <c r="A66" s="91">
        <v>56</v>
      </c>
      <c r="B66" s="121" t="s">
        <v>102</v>
      </c>
      <c r="C66" s="102" t="s">
        <v>184</v>
      </c>
      <c r="D66" s="102" t="s">
        <v>377</v>
      </c>
      <c r="E66" s="102" t="s">
        <v>489</v>
      </c>
      <c r="F66" s="102" t="s">
        <v>376</v>
      </c>
      <c r="G66" s="103">
        <v>2826.73</v>
      </c>
    </row>
    <row r="67" spans="1:7" ht="24.75" customHeight="1">
      <c r="A67" s="91">
        <v>57</v>
      </c>
      <c r="B67" s="121" t="s">
        <v>415</v>
      </c>
      <c r="C67" s="102" t="s">
        <v>184</v>
      </c>
      <c r="D67" s="102" t="s">
        <v>377</v>
      </c>
      <c r="E67" s="102" t="s">
        <v>65</v>
      </c>
      <c r="F67" s="102" t="s">
        <v>373</v>
      </c>
      <c r="G67" s="103">
        <v>-2826.73</v>
      </c>
    </row>
    <row r="68" spans="1:7" ht="27.75" customHeight="1">
      <c r="A68" s="91">
        <v>58</v>
      </c>
      <c r="B68" s="121" t="s">
        <v>102</v>
      </c>
      <c r="C68" s="102" t="s">
        <v>184</v>
      </c>
      <c r="D68" s="102" t="s">
        <v>377</v>
      </c>
      <c r="E68" s="102" t="s">
        <v>65</v>
      </c>
      <c r="F68" s="102" t="s">
        <v>376</v>
      </c>
      <c r="G68" s="103">
        <v>-2826.73</v>
      </c>
    </row>
    <row r="69" spans="1:7" ht="29.25" customHeight="1">
      <c r="A69" s="91">
        <v>59</v>
      </c>
      <c r="B69" s="120" t="s">
        <v>134</v>
      </c>
      <c r="C69" s="102" t="s">
        <v>185</v>
      </c>
      <c r="D69" s="102" t="s">
        <v>391</v>
      </c>
      <c r="E69" s="102" t="s">
        <v>372</v>
      </c>
      <c r="F69" s="102" t="s">
        <v>373</v>
      </c>
      <c r="G69" s="103">
        <v>5000</v>
      </c>
    </row>
    <row r="70" spans="1:7" ht="12" customHeight="1">
      <c r="A70" s="91">
        <v>60</v>
      </c>
      <c r="B70" s="120" t="s">
        <v>91</v>
      </c>
      <c r="C70" s="102" t="s">
        <v>185</v>
      </c>
      <c r="D70" s="102" t="s">
        <v>371</v>
      </c>
      <c r="E70" s="102" t="s">
        <v>372</v>
      </c>
      <c r="F70" s="102" t="s">
        <v>373</v>
      </c>
      <c r="G70" s="103">
        <v>0</v>
      </c>
    </row>
    <row r="71" spans="1:7" ht="51">
      <c r="A71" s="91">
        <v>61</v>
      </c>
      <c r="B71" s="120" t="s">
        <v>96</v>
      </c>
      <c r="C71" s="102" t="s">
        <v>185</v>
      </c>
      <c r="D71" s="102" t="s">
        <v>377</v>
      </c>
      <c r="E71" s="102" t="s">
        <v>372</v>
      </c>
      <c r="F71" s="102" t="s">
        <v>373</v>
      </c>
      <c r="G71" s="103">
        <v>0</v>
      </c>
    </row>
    <row r="72" spans="1:7" ht="15.75" customHeight="1">
      <c r="A72" s="91">
        <v>62</v>
      </c>
      <c r="B72" s="121" t="s">
        <v>93</v>
      </c>
      <c r="C72" s="102" t="s">
        <v>185</v>
      </c>
      <c r="D72" s="102" t="s">
        <v>377</v>
      </c>
      <c r="E72" s="102" t="s">
        <v>374</v>
      </c>
      <c r="F72" s="102" t="s">
        <v>373</v>
      </c>
      <c r="G72" s="103">
        <v>0</v>
      </c>
    </row>
    <row r="73" spans="1:7" ht="76.5">
      <c r="A73" s="91">
        <v>63</v>
      </c>
      <c r="B73" s="121" t="s">
        <v>135</v>
      </c>
      <c r="C73" s="102" t="s">
        <v>185</v>
      </c>
      <c r="D73" s="102" t="s">
        <v>377</v>
      </c>
      <c r="E73" s="102" t="s">
        <v>489</v>
      </c>
      <c r="F73" s="102" t="s">
        <v>373</v>
      </c>
      <c r="G73" s="103">
        <v>-20000</v>
      </c>
    </row>
    <row r="74" spans="1:7" ht="26.25" customHeight="1">
      <c r="A74" s="91">
        <v>64</v>
      </c>
      <c r="B74" s="121" t="s">
        <v>102</v>
      </c>
      <c r="C74" s="102" t="s">
        <v>185</v>
      </c>
      <c r="D74" s="102" t="s">
        <v>377</v>
      </c>
      <c r="E74" s="102" t="s">
        <v>489</v>
      </c>
      <c r="F74" s="102" t="s">
        <v>376</v>
      </c>
      <c r="G74" s="103">
        <v>-20000</v>
      </c>
    </row>
    <row r="75" spans="1:7" ht="13.5" customHeight="1">
      <c r="A75" s="91">
        <v>65</v>
      </c>
      <c r="B75" s="121" t="s">
        <v>414</v>
      </c>
      <c r="C75" s="102" t="s">
        <v>185</v>
      </c>
      <c r="D75" s="102" t="s">
        <v>377</v>
      </c>
      <c r="E75" s="102" t="s">
        <v>519</v>
      </c>
      <c r="F75" s="102" t="s">
        <v>373</v>
      </c>
      <c r="G75" s="103">
        <v>-10000</v>
      </c>
    </row>
    <row r="76" spans="1:7" ht="25.5">
      <c r="A76" s="91">
        <v>66</v>
      </c>
      <c r="B76" s="121" t="s">
        <v>102</v>
      </c>
      <c r="C76" s="102" t="s">
        <v>185</v>
      </c>
      <c r="D76" s="102" t="s">
        <v>377</v>
      </c>
      <c r="E76" s="102" t="s">
        <v>519</v>
      </c>
      <c r="F76" s="102" t="s">
        <v>376</v>
      </c>
      <c r="G76" s="103">
        <v>-10000</v>
      </c>
    </row>
    <row r="77" spans="1:7" ht="25.5">
      <c r="A77" s="91">
        <v>67</v>
      </c>
      <c r="B77" s="121" t="s">
        <v>462</v>
      </c>
      <c r="C77" s="102" t="s">
        <v>185</v>
      </c>
      <c r="D77" s="102" t="s">
        <v>377</v>
      </c>
      <c r="E77" s="102" t="s">
        <v>65</v>
      </c>
      <c r="F77" s="102" t="s">
        <v>373</v>
      </c>
      <c r="G77" s="103">
        <v>30000</v>
      </c>
    </row>
    <row r="78" spans="1:7" ht="25.5">
      <c r="A78" s="91">
        <v>68</v>
      </c>
      <c r="B78" s="121" t="s">
        <v>102</v>
      </c>
      <c r="C78" s="102" t="s">
        <v>185</v>
      </c>
      <c r="D78" s="102" t="s">
        <v>377</v>
      </c>
      <c r="E78" s="102" t="s">
        <v>65</v>
      </c>
      <c r="F78" s="102" t="s">
        <v>376</v>
      </c>
      <c r="G78" s="103">
        <v>30000</v>
      </c>
    </row>
    <row r="79" spans="1:7" ht="14.25" customHeight="1">
      <c r="A79" s="91">
        <v>69</v>
      </c>
      <c r="B79" s="120" t="s">
        <v>118</v>
      </c>
      <c r="C79" s="102" t="s">
        <v>185</v>
      </c>
      <c r="D79" s="102" t="s">
        <v>396</v>
      </c>
      <c r="E79" s="102" t="s">
        <v>372</v>
      </c>
      <c r="F79" s="102" t="s">
        <v>373</v>
      </c>
      <c r="G79" s="103">
        <v>5000</v>
      </c>
    </row>
    <row r="80" spans="1:7" ht="12.75">
      <c r="A80" s="91">
        <v>70</v>
      </c>
      <c r="B80" s="120" t="s">
        <v>119</v>
      </c>
      <c r="C80" s="102" t="s">
        <v>185</v>
      </c>
      <c r="D80" s="102" t="s">
        <v>494</v>
      </c>
      <c r="E80" s="102" t="s">
        <v>372</v>
      </c>
      <c r="F80" s="102" t="s">
        <v>373</v>
      </c>
      <c r="G80" s="103">
        <v>5000</v>
      </c>
    </row>
    <row r="81" spans="1:7" ht="12.75">
      <c r="A81" s="91">
        <v>71</v>
      </c>
      <c r="B81" s="121" t="s">
        <v>93</v>
      </c>
      <c r="C81" s="102" t="s">
        <v>185</v>
      </c>
      <c r="D81" s="102" t="s">
        <v>494</v>
      </c>
      <c r="E81" s="102" t="s">
        <v>374</v>
      </c>
      <c r="F81" s="102" t="s">
        <v>373</v>
      </c>
      <c r="G81" s="103">
        <v>5000</v>
      </c>
    </row>
    <row r="82" spans="1:7" ht="12.75">
      <c r="A82" s="91">
        <v>72</v>
      </c>
      <c r="B82" s="121" t="s">
        <v>420</v>
      </c>
      <c r="C82" s="102" t="s">
        <v>185</v>
      </c>
      <c r="D82" s="102" t="s">
        <v>494</v>
      </c>
      <c r="E82" s="102" t="s">
        <v>565</v>
      </c>
      <c r="F82" s="102" t="s">
        <v>373</v>
      </c>
      <c r="G82" s="103">
        <v>5000</v>
      </c>
    </row>
    <row r="83" spans="1:7" ht="25.5">
      <c r="A83" s="91">
        <v>73</v>
      </c>
      <c r="B83" s="121" t="s">
        <v>465</v>
      </c>
      <c r="C83" s="102" t="s">
        <v>185</v>
      </c>
      <c r="D83" s="102" t="s">
        <v>494</v>
      </c>
      <c r="E83" s="102" t="s">
        <v>565</v>
      </c>
      <c r="F83" s="102" t="s">
        <v>495</v>
      </c>
      <c r="G83" s="103">
        <v>5000</v>
      </c>
    </row>
    <row r="84" spans="1:7" ht="27.75" customHeight="1">
      <c r="A84" s="91">
        <v>74</v>
      </c>
      <c r="B84" s="120" t="s">
        <v>136</v>
      </c>
      <c r="C84" s="102" t="s">
        <v>186</v>
      </c>
      <c r="D84" s="102" t="s">
        <v>391</v>
      </c>
      <c r="E84" s="102" t="s">
        <v>372</v>
      </c>
      <c r="F84" s="102" t="s">
        <v>373</v>
      </c>
      <c r="G84" s="103">
        <v>0</v>
      </c>
    </row>
    <row r="85" spans="1:7" ht="14.25" customHeight="1">
      <c r="A85" s="91">
        <v>75</v>
      </c>
      <c r="B85" s="120" t="s">
        <v>91</v>
      </c>
      <c r="C85" s="102" t="s">
        <v>186</v>
      </c>
      <c r="D85" s="102" t="s">
        <v>371</v>
      </c>
      <c r="E85" s="102" t="s">
        <v>372</v>
      </c>
      <c r="F85" s="102" t="s">
        <v>373</v>
      </c>
      <c r="G85" s="103">
        <v>0</v>
      </c>
    </row>
    <row r="86" spans="1:7" ht="51">
      <c r="A86" s="91">
        <v>76</v>
      </c>
      <c r="B86" s="120" t="s">
        <v>96</v>
      </c>
      <c r="C86" s="102" t="s">
        <v>186</v>
      </c>
      <c r="D86" s="102" t="s">
        <v>377</v>
      </c>
      <c r="E86" s="102" t="s">
        <v>372</v>
      </c>
      <c r="F86" s="102" t="s">
        <v>373</v>
      </c>
      <c r="G86" s="103">
        <v>0</v>
      </c>
    </row>
    <row r="87" spans="1:7" ht="12.75">
      <c r="A87" s="91">
        <v>77</v>
      </c>
      <c r="B87" s="121" t="s">
        <v>93</v>
      </c>
      <c r="C87" s="102" t="s">
        <v>186</v>
      </c>
      <c r="D87" s="102" t="s">
        <v>377</v>
      </c>
      <c r="E87" s="102" t="s">
        <v>374</v>
      </c>
      <c r="F87" s="102" t="s">
        <v>373</v>
      </c>
      <c r="G87" s="103">
        <v>0</v>
      </c>
    </row>
    <row r="88" spans="1:7" ht="76.5">
      <c r="A88" s="91">
        <v>78</v>
      </c>
      <c r="B88" s="121" t="s">
        <v>135</v>
      </c>
      <c r="C88" s="102" t="s">
        <v>186</v>
      </c>
      <c r="D88" s="102" t="s">
        <v>377</v>
      </c>
      <c r="E88" s="102" t="s">
        <v>489</v>
      </c>
      <c r="F88" s="102" t="s">
        <v>373</v>
      </c>
      <c r="G88" s="103">
        <v>-7000</v>
      </c>
    </row>
    <row r="89" spans="1:7" ht="25.5">
      <c r="A89" s="91">
        <v>79</v>
      </c>
      <c r="B89" s="121" t="s">
        <v>102</v>
      </c>
      <c r="C89" s="102" t="s">
        <v>186</v>
      </c>
      <c r="D89" s="102" t="s">
        <v>377</v>
      </c>
      <c r="E89" s="102" t="s">
        <v>489</v>
      </c>
      <c r="F89" s="102" t="s">
        <v>376</v>
      </c>
      <c r="G89" s="103">
        <v>-7000</v>
      </c>
    </row>
    <row r="90" spans="1:7" ht="25.5">
      <c r="A90" s="91">
        <v>80</v>
      </c>
      <c r="B90" s="121" t="s">
        <v>462</v>
      </c>
      <c r="C90" s="102" t="s">
        <v>186</v>
      </c>
      <c r="D90" s="102" t="s">
        <v>377</v>
      </c>
      <c r="E90" s="102" t="s">
        <v>65</v>
      </c>
      <c r="F90" s="102" t="s">
        <v>373</v>
      </c>
      <c r="G90" s="103">
        <v>7000</v>
      </c>
    </row>
    <row r="91" spans="1:7" ht="12.75">
      <c r="A91" s="91">
        <v>81</v>
      </c>
      <c r="B91" s="121" t="s">
        <v>95</v>
      </c>
      <c r="C91" s="102" t="s">
        <v>186</v>
      </c>
      <c r="D91" s="102" t="s">
        <v>377</v>
      </c>
      <c r="E91" s="102" t="s">
        <v>65</v>
      </c>
      <c r="F91" s="102" t="s">
        <v>64</v>
      </c>
      <c r="G91" s="103">
        <v>7000</v>
      </c>
    </row>
    <row r="92" spans="1:7" ht="26.25" customHeight="1">
      <c r="A92" s="91">
        <v>82</v>
      </c>
      <c r="B92" s="120" t="s">
        <v>137</v>
      </c>
      <c r="C92" s="102" t="s">
        <v>187</v>
      </c>
      <c r="D92" s="102" t="s">
        <v>391</v>
      </c>
      <c r="E92" s="102" t="s">
        <v>372</v>
      </c>
      <c r="F92" s="102" t="s">
        <v>373</v>
      </c>
      <c r="G92" s="103">
        <v>26500</v>
      </c>
    </row>
    <row r="93" spans="1:7" ht="12.75">
      <c r="A93" s="91">
        <v>83</v>
      </c>
      <c r="B93" s="120" t="s">
        <v>439</v>
      </c>
      <c r="C93" s="102" t="s">
        <v>187</v>
      </c>
      <c r="D93" s="102" t="s">
        <v>383</v>
      </c>
      <c r="E93" s="102" t="s">
        <v>372</v>
      </c>
      <c r="F93" s="102" t="s">
        <v>373</v>
      </c>
      <c r="G93" s="103">
        <v>26500</v>
      </c>
    </row>
    <row r="94" spans="1:7" ht="12.75">
      <c r="A94" s="91">
        <v>84</v>
      </c>
      <c r="B94" s="120" t="s">
        <v>441</v>
      </c>
      <c r="C94" s="102" t="s">
        <v>187</v>
      </c>
      <c r="D94" s="102" t="s">
        <v>497</v>
      </c>
      <c r="E94" s="102" t="s">
        <v>372</v>
      </c>
      <c r="F94" s="102" t="s">
        <v>373</v>
      </c>
      <c r="G94" s="103">
        <v>26500</v>
      </c>
    </row>
    <row r="95" spans="1:7" ht="38.25">
      <c r="A95" s="91">
        <v>85</v>
      </c>
      <c r="B95" s="121" t="s">
        <v>447</v>
      </c>
      <c r="C95" s="102" t="s">
        <v>187</v>
      </c>
      <c r="D95" s="102" t="s">
        <v>497</v>
      </c>
      <c r="E95" s="102" t="s">
        <v>402</v>
      </c>
      <c r="F95" s="102" t="s">
        <v>373</v>
      </c>
      <c r="G95" s="103">
        <v>26500</v>
      </c>
    </row>
    <row r="96" spans="1:7" ht="25.5">
      <c r="A96" s="91">
        <v>86</v>
      </c>
      <c r="B96" s="121" t="s">
        <v>469</v>
      </c>
      <c r="C96" s="102" t="s">
        <v>187</v>
      </c>
      <c r="D96" s="102" t="s">
        <v>497</v>
      </c>
      <c r="E96" s="102" t="s">
        <v>562</v>
      </c>
      <c r="F96" s="102" t="s">
        <v>373</v>
      </c>
      <c r="G96" s="103">
        <v>26500</v>
      </c>
    </row>
    <row r="97" spans="1:7" ht="12.75">
      <c r="A97" s="91">
        <v>87</v>
      </c>
      <c r="B97" s="121" t="s">
        <v>424</v>
      </c>
      <c r="C97" s="102" t="s">
        <v>187</v>
      </c>
      <c r="D97" s="102" t="s">
        <v>497</v>
      </c>
      <c r="E97" s="102" t="s">
        <v>562</v>
      </c>
      <c r="F97" s="102" t="s">
        <v>385</v>
      </c>
      <c r="G97" s="103">
        <v>26500</v>
      </c>
    </row>
    <row r="98" spans="1:7" ht="26.25" customHeight="1">
      <c r="A98" s="91">
        <v>88</v>
      </c>
      <c r="B98" s="120" t="s">
        <v>138</v>
      </c>
      <c r="C98" s="102" t="s">
        <v>188</v>
      </c>
      <c r="D98" s="102" t="s">
        <v>391</v>
      </c>
      <c r="E98" s="102" t="s">
        <v>372</v>
      </c>
      <c r="F98" s="102" t="s">
        <v>373</v>
      </c>
      <c r="G98" s="103">
        <v>375000</v>
      </c>
    </row>
    <row r="99" spans="1:7" ht="12.75">
      <c r="A99" s="91">
        <v>89</v>
      </c>
      <c r="B99" s="120" t="s">
        <v>91</v>
      </c>
      <c r="C99" s="102" t="s">
        <v>188</v>
      </c>
      <c r="D99" s="102" t="s">
        <v>371</v>
      </c>
      <c r="E99" s="102" t="s">
        <v>372</v>
      </c>
      <c r="F99" s="102" t="s">
        <v>373</v>
      </c>
      <c r="G99" s="103">
        <v>25000</v>
      </c>
    </row>
    <row r="100" spans="1:7" ht="51">
      <c r="A100" s="91">
        <v>90</v>
      </c>
      <c r="B100" s="120" t="s">
        <v>96</v>
      </c>
      <c r="C100" s="102" t="s">
        <v>188</v>
      </c>
      <c r="D100" s="102" t="s">
        <v>377</v>
      </c>
      <c r="E100" s="102" t="s">
        <v>372</v>
      </c>
      <c r="F100" s="102" t="s">
        <v>373</v>
      </c>
      <c r="G100" s="103">
        <v>25000</v>
      </c>
    </row>
    <row r="101" spans="1:7" ht="12.75">
      <c r="A101" s="91">
        <v>91</v>
      </c>
      <c r="B101" s="121" t="s">
        <v>93</v>
      </c>
      <c r="C101" s="102" t="s">
        <v>188</v>
      </c>
      <c r="D101" s="102" t="s">
        <v>377</v>
      </c>
      <c r="E101" s="102" t="s">
        <v>374</v>
      </c>
      <c r="F101" s="102" t="s">
        <v>373</v>
      </c>
      <c r="G101" s="103">
        <v>25000</v>
      </c>
    </row>
    <row r="102" spans="1:7" ht="76.5">
      <c r="A102" s="91">
        <v>92</v>
      </c>
      <c r="B102" s="121" t="s">
        <v>135</v>
      </c>
      <c r="C102" s="102" t="s">
        <v>188</v>
      </c>
      <c r="D102" s="102" t="s">
        <v>377</v>
      </c>
      <c r="E102" s="102" t="s">
        <v>489</v>
      </c>
      <c r="F102" s="102" t="s">
        <v>373</v>
      </c>
      <c r="G102" s="103">
        <v>25000</v>
      </c>
    </row>
    <row r="103" spans="1:7" ht="26.25" customHeight="1">
      <c r="A103" s="91">
        <v>93</v>
      </c>
      <c r="B103" s="121" t="s">
        <v>102</v>
      </c>
      <c r="C103" s="102" t="s">
        <v>188</v>
      </c>
      <c r="D103" s="102" t="s">
        <v>377</v>
      </c>
      <c r="E103" s="102" t="s">
        <v>489</v>
      </c>
      <c r="F103" s="102" t="s">
        <v>376</v>
      </c>
      <c r="G103" s="103">
        <v>25000</v>
      </c>
    </row>
    <row r="104" spans="1:7" ht="12.75">
      <c r="A104" s="91">
        <v>94</v>
      </c>
      <c r="B104" s="120" t="s">
        <v>429</v>
      </c>
      <c r="C104" s="102" t="s">
        <v>188</v>
      </c>
      <c r="D104" s="102" t="s">
        <v>381</v>
      </c>
      <c r="E104" s="102" t="s">
        <v>372</v>
      </c>
      <c r="F104" s="102" t="s">
        <v>373</v>
      </c>
      <c r="G104" s="103">
        <v>350000</v>
      </c>
    </row>
    <row r="105" spans="1:7" ht="12.75">
      <c r="A105" s="91">
        <v>95</v>
      </c>
      <c r="B105" s="120" t="s">
        <v>434</v>
      </c>
      <c r="C105" s="102" t="s">
        <v>188</v>
      </c>
      <c r="D105" s="102" t="s">
        <v>382</v>
      </c>
      <c r="E105" s="102" t="s">
        <v>372</v>
      </c>
      <c r="F105" s="102" t="s">
        <v>373</v>
      </c>
      <c r="G105" s="103">
        <v>350000</v>
      </c>
    </row>
    <row r="106" spans="1:7" ht="26.25" customHeight="1">
      <c r="A106" s="91">
        <v>96</v>
      </c>
      <c r="B106" s="121" t="s">
        <v>219</v>
      </c>
      <c r="C106" s="102" t="s">
        <v>188</v>
      </c>
      <c r="D106" s="102" t="s">
        <v>382</v>
      </c>
      <c r="E106" s="102" t="s">
        <v>330</v>
      </c>
      <c r="F106" s="102" t="s">
        <v>373</v>
      </c>
      <c r="G106" s="103">
        <v>350000</v>
      </c>
    </row>
    <row r="107" spans="1:7" ht="38.25">
      <c r="A107" s="91">
        <v>97</v>
      </c>
      <c r="B107" s="121" t="s">
        <v>221</v>
      </c>
      <c r="C107" s="102" t="s">
        <v>188</v>
      </c>
      <c r="D107" s="102" t="s">
        <v>382</v>
      </c>
      <c r="E107" s="102" t="s">
        <v>331</v>
      </c>
      <c r="F107" s="102" t="s">
        <v>373</v>
      </c>
      <c r="G107" s="103">
        <v>350000</v>
      </c>
    </row>
    <row r="108" spans="1:7" ht="26.25" customHeight="1">
      <c r="A108" s="91">
        <v>98</v>
      </c>
      <c r="B108" s="121" t="s">
        <v>106</v>
      </c>
      <c r="C108" s="102" t="s">
        <v>188</v>
      </c>
      <c r="D108" s="102" t="s">
        <v>382</v>
      </c>
      <c r="E108" s="102" t="s">
        <v>564</v>
      </c>
      <c r="F108" s="102" t="s">
        <v>373</v>
      </c>
      <c r="G108" s="103">
        <v>350000</v>
      </c>
    </row>
    <row r="109" spans="1:7" ht="26.25" customHeight="1">
      <c r="A109" s="91">
        <v>99</v>
      </c>
      <c r="B109" s="121" t="s">
        <v>102</v>
      </c>
      <c r="C109" s="102" t="s">
        <v>188</v>
      </c>
      <c r="D109" s="102" t="s">
        <v>382</v>
      </c>
      <c r="E109" s="102" t="s">
        <v>564</v>
      </c>
      <c r="F109" s="102" t="s">
        <v>376</v>
      </c>
      <c r="G109" s="103">
        <v>350000</v>
      </c>
    </row>
    <row r="110" spans="1:7" ht="25.5">
      <c r="A110" s="91">
        <v>100</v>
      </c>
      <c r="B110" s="120" t="s">
        <v>140</v>
      </c>
      <c r="C110" s="102" t="s">
        <v>189</v>
      </c>
      <c r="D110" s="102" t="s">
        <v>391</v>
      </c>
      <c r="E110" s="102" t="s">
        <v>372</v>
      </c>
      <c r="F110" s="102" t="s">
        <v>373</v>
      </c>
      <c r="G110" s="103">
        <v>50000</v>
      </c>
    </row>
    <row r="111" spans="1:7" ht="12.75">
      <c r="A111" s="91">
        <v>101</v>
      </c>
      <c r="B111" s="120" t="s">
        <v>439</v>
      </c>
      <c r="C111" s="102" t="s">
        <v>189</v>
      </c>
      <c r="D111" s="102" t="s">
        <v>383</v>
      </c>
      <c r="E111" s="102" t="s">
        <v>372</v>
      </c>
      <c r="F111" s="102" t="s">
        <v>373</v>
      </c>
      <c r="G111" s="103">
        <v>50000</v>
      </c>
    </row>
    <row r="112" spans="1:7" ht="12.75">
      <c r="A112" s="91">
        <v>102</v>
      </c>
      <c r="B112" s="120" t="s">
        <v>441</v>
      </c>
      <c r="C112" s="102" t="s">
        <v>189</v>
      </c>
      <c r="D112" s="102" t="s">
        <v>497</v>
      </c>
      <c r="E112" s="102" t="s">
        <v>372</v>
      </c>
      <c r="F112" s="102" t="s">
        <v>373</v>
      </c>
      <c r="G112" s="103">
        <v>50000</v>
      </c>
    </row>
    <row r="113" spans="1:7" ht="38.25">
      <c r="A113" s="91">
        <v>103</v>
      </c>
      <c r="B113" s="121" t="s">
        <v>212</v>
      </c>
      <c r="C113" s="102" t="s">
        <v>189</v>
      </c>
      <c r="D113" s="102" t="s">
        <v>497</v>
      </c>
      <c r="E113" s="102" t="s">
        <v>327</v>
      </c>
      <c r="F113" s="102" t="s">
        <v>373</v>
      </c>
      <c r="G113" s="103">
        <v>50000</v>
      </c>
    </row>
    <row r="114" spans="1:7" ht="38.25">
      <c r="A114" s="91">
        <v>104</v>
      </c>
      <c r="B114" s="121" t="s">
        <v>217</v>
      </c>
      <c r="C114" s="102" t="s">
        <v>189</v>
      </c>
      <c r="D114" s="102" t="s">
        <v>497</v>
      </c>
      <c r="E114" s="102" t="s">
        <v>289</v>
      </c>
      <c r="F114" s="102" t="s">
        <v>373</v>
      </c>
      <c r="G114" s="103">
        <v>50000</v>
      </c>
    </row>
    <row r="115" spans="1:7" ht="38.25">
      <c r="A115" s="91">
        <v>105</v>
      </c>
      <c r="B115" s="121" t="s">
        <v>470</v>
      </c>
      <c r="C115" s="102" t="s">
        <v>189</v>
      </c>
      <c r="D115" s="102" t="s">
        <v>497</v>
      </c>
      <c r="E115" s="102" t="s">
        <v>571</v>
      </c>
      <c r="F115" s="102" t="s">
        <v>373</v>
      </c>
      <c r="G115" s="103">
        <v>50000</v>
      </c>
    </row>
    <row r="116" spans="1:7" ht="26.25" customHeight="1">
      <c r="A116" s="91">
        <v>106</v>
      </c>
      <c r="B116" s="121" t="s">
        <v>102</v>
      </c>
      <c r="C116" s="102" t="s">
        <v>189</v>
      </c>
      <c r="D116" s="102" t="s">
        <v>497</v>
      </c>
      <c r="E116" s="102" t="s">
        <v>571</v>
      </c>
      <c r="F116" s="102" t="s">
        <v>376</v>
      </c>
      <c r="G116" s="103">
        <v>50000</v>
      </c>
    </row>
    <row r="117" spans="1:7" ht="26.25" customHeight="1">
      <c r="A117" s="91">
        <v>107</v>
      </c>
      <c r="B117" s="120" t="s">
        <v>141</v>
      </c>
      <c r="C117" s="102" t="s">
        <v>190</v>
      </c>
      <c r="D117" s="102" t="s">
        <v>391</v>
      </c>
      <c r="E117" s="102" t="s">
        <v>372</v>
      </c>
      <c r="F117" s="102" t="s">
        <v>373</v>
      </c>
      <c r="G117" s="103">
        <v>125000</v>
      </c>
    </row>
    <row r="118" spans="1:7" ht="26.25" customHeight="1">
      <c r="A118" s="91">
        <v>108</v>
      </c>
      <c r="B118" s="120" t="s">
        <v>425</v>
      </c>
      <c r="C118" s="102" t="s">
        <v>190</v>
      </c>
      <c r="D118" s="102" t="s">
        <v>560</v>
      </c>
      <c r="E118" s="102" t="s">
        <v>372</v>
      </c>
      <c r="F118" s="102" t="s">
        <v>373</v>
      </c>
      <c r="G118" s="103">
        <v>120000</v>
      </c>
    </row>
    <row r="119" spans="1:7" ht="12.75">
      <c r="A119" s="91">
        <v>109</v>
      </c>
      <c r="B119" s="120" t="s">
        <v>428</v>
      </c>
      <c r="C119" s="102" t="s">
        <v>190</v>
      </c>
      <c r="D119" s="102" t="s">
        <v>70</v>
      </c>
      <c r="E119" s="102" t="s">
        <v>372</v>
      </c>
      <c r="F119" s="102" t="s">
        <v>373</v>
      </c>
      <c r="G119" s="103">
        <v>120000</v>
      </c>
    </row>
    <row r="120" spans="1:7" ht="26.25" customHeight="1">
      <c r="A120" s="91">
        <v>110</v>
      </c>
      <c r="B120" s="121" t="s">
        <v>202</v>
      </c>
      <c r="C120" s="102" t="s">
        <v>190</v>
      </c>
      <c r="D120" s="102" t="s">
        <v>70</v>
      </c>
      <c r="E120" s="102" t="s">
        <v>320</v>
      </c>
      <c r="F120" s="102" t="s">
        <v>373</v>
      </c>
      <c r="G120" s="103">
        <v>120000</v>
      </c>
    </row>
    <row r="121" spans="1:7" ht="38.25">
      <c r="A121" s="91">
        <v>111</v>
      </c>
      <c r="B121" s="121" t="s">
        <v>203</v>
      </c>
      <c r="C121" s="102" t="s">
        <v>190</v>
      </c>
      <c r="D121" s="102" t="s">
        <v>70</v>
      </c>
      <c r="E121" s="102" t="s">
        <v>322</v>
      </c>
      <c r="F121" s="102" t="s">
        <v>373</v>
      </c>
      <c r="G121" s="103">
        <v>120000</v>
      </c>
    </row>
    <row r="122" spans="1:7" ht="38.25">
      <c r="A122" s="91">
        <v>112</v>
      </c>
      <c r="B122" s="121" t="s">
        <v>142</v>
      </c>
      <c r="C122" s="102" t="s">
        <v>190</v>
      </c>
      <c r="D122" s="102" t="s">
        <v>70</v>
      </c>
      <c r="E122" s="102" t="s">
        <v>71</v>
      </c>
      <c r="F122" s="102" t="s">
        <v>373</v>
      </c>
      <c r="G122" s="103">
        <v>120000</v>
      </c>
    </row>
    <row r="123" spans="1:7" ht="26.25" customHeight="1">
      <c r="A123" s="91">
        <v>113</v>
      </c>
      <c r="B123" s="121" t="s">
        <v>102</v>
      </c>
      <c r="C123" s="102" t="s">
        <v>190</v>
      </c>
      <c r="D123" s="102" t="s">
        <v>70</v>
      </c>
      <c r="E123" s="102" t="s">
        <v>71</v>
      </c>
      <c r="F123" s="102" t="s">
        <v>376</v>
      </c>
      <c r="G123" s="103">
        <v>120000</v>
      </c>
    </row>
    <row r="124" spans="1:7" ht="12.75">
      <c r="A124" s="91">
        <v>114</v>
      </c>
      <c r="B124" s="120" t="s">
        <v>118</v>
      </c>
      <c r="C124" s="102" t="s">
        <v>190</v>
      </c>
      <c r="D124" s="102" t="s">
        <v>396</v>
      </c>
      <c r="E124" s="102" t="s">
        <v>372</v>
      </c>
      <c r="F124" s="102" t="s">
        <v>373</v>
      </c>
      <c r="G124" s="103">
        <v>5000</v>
      </c>
    </row>
    <row r="125" spans="1:7" ht="12.75">
      <c r="A125" s="91">
        <v>115</v>
      </c>
      <c r="B125" s="120" t="s">
        <v>119</v>
      </c>
      <c r="C125" s="102" t="s">
        <v>190</v>
      </c>
      <c r="D125" s="102" t="s">
        <v>494</v>
      </c>
      <c r="E125" s="102" t="s">
        <v>372</v>
      </c>
      <c r="F125" s="102" t="s">
        <v>373</v>
      </c>
      <c r="G125" s="103">
        <v>5000</v>
      </c>
    </row>
    <row r="126" spans="1:7" ht="12.75">
      <c r="A126" s="91">
        <v>116</v>
      </c>
      <c r="B126" s="121" t="s">
        <v>93</v>
      </c>
      <c r="C126" s="102" t="s">
        <v>190</v>
      </c>
      <c r="D126" s="102" t="s">
        <v>494</v>
      </c>
      <c r="E126" s="102" t="s">
        <v>374</v>
      </c>
      <c r="F126" s="102" t="s">
        <v>373</v>
      </c>
      <c r="G126" s="103">
        <v>5000</v>
      </c>
    </row>
    <row r="127" spans="1:7" ht="12.75">
      <c r="A127" s="91">
        <v>117</v>
      </c>
      <c r="B127" s="121" t="s">
        <v>420</v>
      </c>
      <c r="C127" s="102" t="s">
        <v>190</v>
      </c>
      <c r="D127" s="102" t="s">
        <v>494</v>
      </c>
      <c r="E127" s="102" t="s">
        <v>565</v>
      </c>
      <c r="F127" s="102" t="s">
        <v>373</v>
      </c>
      <c r="G127" s="103">
        <v>5000</v>
      </c>
    </row>
    <row r="128" spans="1:7" ht="26.25" customHeight="1">
      <c r="A128" s="91">
        <v>118</v>
      </c>
      <c r="B128" s="121" t="s">
        <v>465</v>
      </c>
      <c r="C128" s="102" t="s">
        <v>190</v>
      </c>
      <c r="D128" s="102" t="s">
        <v>494</v>
      </c>
      <c r="E128" s="102" t="s">
        <v>565</v>
      </c>
      <c r="F128" s="102" t="s">
        <v>495</v>
      </c>
      <c r="G128" s="103">
        <v>5000</v>
      </c>
    </row>
    <row r="129" spans="1:7" ht="26.25" customHeight="1">
      <c r="A129" s="91">
        <v>119</v>
      </c>
      <c r="B129" s="120" t="s">
        <v>143</v>
      </c>
      <c r="C129" s="102" t="s">
        <v>192</v>
      </c>
      <c r="D129" s="102" t="s">
        <v>391</v>
      </c>
      <c r="E129" s="102" t="s">
        <v>372</v>
      </c>
      <c r="F129" s="102" t="s">
        <v>373</v>
      </c>
      <c r="G129" s="103">
        <v>0</v>
      </c>
    </row>
    <row r="130" spans="1:7" ht="12.75">
      <c r="A130" s="91">
        <v>120</v>
      </c>
      <c r="B130" s="120" t="s">
        <v>429</v>
      </c>
      <c r="C130" s="102" t="s">
        <v>192</v>
      </c>
      <c r="D130" s="102" t="s">
        <v>381</v>
      </c>
      <c r="E130" s="102" t="s">
        <v>372</v>
      </c>
      <c r="F130" s="102" t="s">
        <v>373</v>
      </c>
      <c r="G130" s="103">
        <v>0</v>
      </c>
    </row>
    <row r="131" spans="1:7" ht="12.75">
      <c r="A131" s="91">
        <v>121</v>
      </c>
      <c r="B131" s="120" t="s">
        <v>434</v>
      </c>
      <c r="C131" s="102" t="s">
        <v>192</v>
      </c>
      <c r="D131" s="102" t="s">
        <v>382</v>
      </c>
      <c r="E131" s="102" t="s">
        <v>372</v>
      </c>
      <c r="F131" s="102" t="s">
        <v>373</v>
      </c>
      <c r="G131" s="103">
        <v>0</v>
      </c>
    </row>
    <row r="132" spans="1:7" ht="26.25" customHeight="1">
      <c r="A132" s="91">
        <v>122</v>
      </c>
      <c r="B132" s="121" t="s">
        <v>219</v>
      </c>
      <c r="C132" s="102" t="s">
        <v>192</v>
      </c>
      <c r="D132" s="102" t="s">
        <v>382</v>
      </c>
      <c r="E132" s="102" t="s">
        <v>330</v>
      </c>
      <c r="F132" s="102" t="s">
        <v>373</v>
      </c>
      <c r="G132" s="103">
        <v>0</v>
      </c>
    </row>
    <row r="133" spans="1:7" ht="38.25">
      <c r="A133" s="91">
        <v>123</v>
      </c>
      <c r="B133" s="121" t="s">
        <v>221</v>
      </c>
      <c r="C133" s="102" t="s">
        <v>192</v>
      </c>
      <c r="D133" s="102" t="s">
        <v>382</v>
      </c>
      <c r="E133" s="102" t="s">
        <v>331</v>
      </c>
      <c r="F133" s="102" t="s">
        <v>373</v>
      </c>
      <c r="G133" s="103">
        <v>0</v>
      </c>
    </row>
    <row r="134" spans="1:7" ht="26.25" customHeight="1">
      <c r="A134" s="91">
        <v>124</v>
      </c>
      <c r="B134" s="121" t="s">
        <v>436</v>
      </c>
      <c r="C134" s="102" t="s">
        <v>192</v>
      </c>
      <c r="D134" s="102" t="s">
        <v>382</v>
      </c>
      <c r="E134" s="102" t="s">
        <v>542</v>
      </c>
      <c r="F134" s="102" t="s">
        <v>373</v>
      </c>
      <c r="G134" s="103">
        <v>-30000</v>
      </c>
    </row>
    <row r="135" spans="1:7" ht="26.25" customHeight="1">
      <c r="A135" s="91">
        <v>125</v>
      </c>
      <c r="B135" s="121" t="s">
        <v>102</v>
      </c>
      <c r="C135" s="102" t="s">
        <v>192</v>
      </c>
      <c r="D135" s="102" t="s">
        <v>382</v>
      </c>
      <c r="E135" s="102" t="s">
        <v>542</v>
      </c>
      <c r="F135" s="102" t="s">
        <v>376</v>
      </c>
      <c r="G135" s="103">
        <v>-30000</v>
      </c>
    </row>
    <row r="136" spans="1:7" ht="38.25">
      <c r="A136" s="91">
        <v>126</v>
      </c>
      <c r="B136" s="121" t="s">
        <v>107</v>
      </c>
      <c r="C136" s="102" t="s">
        <v>192</v>
      </c>
      <c r="D136" s="102" t="s">
        <v>382</v>
      </c>
      <c r="E136" s="102" t="s">
        <v>496</v>
      </c>
      <c r="F136" s="102" t="s">
        <v>373</v>
      </c>
      <c r="G136" s="103">
        <v>30000</v>
      </c>
    </row>
    <row r="137" spans="1:7" ht="26.25" customHeight="1">
      <c r="A137" s="91">
        <v>127</v>
      </c>
      <c r="B137" s="121" t="s">
        <v>102</v>
      </c>
      <c r="C137" s="102" t="s">
        <v>192</v>
      </c>
      <c r="D137" s="102" t="s">
        <v>382</v>
      </c>
      <c r="E137" s="102" t="s">
        <v>496</v>
      </c>
      <c r="F137" s="102" t="s">
        <v>376</v>
      </c>
      <c r="G137" s="103">
        <v>30000</v>
      </c>
    </row>
    <row r="138" spans="1:7" ht="26.25" customHeight="1">
      <c r="A138" s="91">
        <v>128</v>
      </c>
      <c r="B138" s="120" t="s">
        <v>144</v>
      </c>
      <c r="C138" s="102" t="s">
        <v>392</v>
      </c>
      <c r="D138" s="102" t="s">
        <v>391</v>
      </c>
      <c r="E138" s="102" t="s">
        <v>372</v>
      </c>
      <c r="F138" s="102" t="s">
        <v>373</v>
      </c>
      <c r="G138" s="103">
        <v>-4303920.1</v>
      </c>
    </row>
    <row r="139" spans="1:7" ht="12.75">
      <c r="A139" s="91">
        <v>129</v>
      </c>
      <c r="B139" s="120" t="s">
        <v>91</v>
      </c>
      <c r="C139" s="102" t="s">
        <v>392</v>
      </c>
      <c r="D139" s="102" t="s">
        <v>371</v>
      </c>
      <c r="E139" s="102" t="s">
        <v>372</v>
      </c>
      <c r="F139" s="102" t="s">
        <v>373</v>
      </c>
      <c r="G139" s="103">
        <v>-1314228</v>
      </c>
    </row>
    <row r="140" spans="1:7" ht="38.25">
      <c r="A140" s="91">
        <v>130</v>
      </c>
      <c r="B140" s="120" t="s">
        <v>92</v>
      </c>
      <c r="C140" s="102" t="s">
        <v>392</v>
      </c>
      <c r="D140" s="102" t="s">
        <v>63</v>
      </c>
      <c r="E140" s="102" t="s">
        <v>372</v>
      </c>
      <c r="F140" s="102" t="s">
        <v>373</v>
      </c>
      <c r="G140" s="103">
        <v>110000</v>
      </c>
    </row>
    <row r="141" spans="1:7" ht="12.75">
      <c r="A141" s="91">
        <v>131</v>
      </c>
      <c r="B141" s="121" t="s">
        <v>93</v>
      </c>
      <c r="C141" s="102" t="s">
        <v>392</v>
      </c>
      <c r="D141" s="102" t="s">
        <v>63</v>
      </c>
      <c r="E141" s="102" t="s">
        <v>374</v>
      </c>
      <c r="F141" s="102" t="s">
        <v>373</v>
      </c>
      <c r="G141" s="103">
        <v>110000</v>
      </c>
    </row>
    <row r="142" spans="1:7" ht="26.25" customHeight="1">
      <c r="A142" s="91">
        <v>132</v>
      </c>
      <c r="B142" s="121" t="s">
        <v>94</v>
      </c>
      <c r="C142" s="102" t="s">
        <v>392</v>
      </c>
      <c r="D142" s="102" t="s">
        <v>63</v>
      </c>
      <c r="E142" s="102" t="s">
        <v>375</v>
      </c>
      <c r="F142" s="102" t="s">
        <v>373</v>
      </c>
      <c r="G142" s="103">
        <v>110000</v>
      </c>
    </row>
    <row r="143" spans="1:7" ht="12.75">
      <c r="A143" s="91">
        <v>133</v>
      </c>
      <c r="B143" s="121" t="s">
        <v>95</v>
      </c>
      <c r="C143" s="102" t="s">
        <v>392</v>
      </c>
      <c r="D143" s="102" t="s">
        <v>63</v>
      </c>
      <c r="E143" s="102" t="s">
        <v>375</v>
      </c>
      <c r="F143" s="102" t="s">
        <v>64</v>
      </c>
      <c r="G143" s="103">
        <v>110000</v>
      </c>
    </row>
    <row r="144" spans="1:7" ht="12.75">
      <c r="A144" s="91">
        <v>134</v>
      </c>
      <c r="B144" s="120" t="s">
        <v>419</v>
      </c>
      <c r="C144" s="102" t="s">
        <v>392</v>
      </c>
      <c r="D144" s="102" t="s">
        <v>567</v>
      </c>
      <c r="E144" s="102" t="s">
        <v>372</v>
      </c>
      <c r="F144" s="102" t="s">
        <v>373</v>
      </c>
      <c r="G144" s="103">
        <v>-15000</v>
      </c>
    </row>
    <row r="145" spans="1:7" ht="12.75">
      <c r="A145" s="91">
        <v>135</v>
      </c>
      <c r="B145" s="121" t="s">
        <v>93</v>
      </c>
      <c r="C145" s="102" t="s">
        <v>392</v>
      </c>
      <c r="D145" s="102" t="s">
        <v>567</v>
      </c>
      <c r="E145" s="102" t="s">
        <v>374</v>
      </c>
      <c r="F145" s="102" t="s">
        <v>373</v>
      </c>
      <c r="G145" s="103">
        <v>-15000</v>
      </c>
    </row>
    <row r="146" spans="1:7" ht="12.75">
      <c r="A146" s="91">
        <v>136</v>
      </c>
      <c r="B146" s="121" t="s">
        <v>420</v>
      </c>
      <c r="C146" s="102" t="s">
        <v>392</v>
      </c>
      <c r="D146" s="102" t="s">
        <v>567</v>
      </c>
      <c r="E146" s="102" t="s">
        <v>565</v>
      </c>
      <c r="F146" s="102" t="s">
        <v>373</v>
      </c>
      <c r="G146" s="103">
        <v>-15000</v>
      </c>
    </row>
    <row r="147" spans="1:7" ht="12.75">
      <c r="A147" s="91">
        <v>137</v>
      </c>
      <c r="B147" s="121" t="s">
        <v>421</v>
      </c>
      <c r="C147" s="102" t="s">
        <v>392</v>
      </c>
      <c r="D147" s="102" t="s">
        <v>567</v>
      </c>
      <c r="E147" s="102" t="s">
        <v>565</v>
      </c>
      <c r="F147" s="102" t="s">
        <v>568</v>
      </c>
      <c r="G147" s="103">
        <v>-15000</v>
      </c>
    </row>
    <row r="148" spans="1:7" ht="12.75">
      <c r="A148" s="91">
        <v>138</v>
      </c>
      <c r="B148" s="120" t="s">
        <v>422</v>
      </c>
      <c r="C148" s="102" t="s">
        <v>392</v>
      </c>
      <c r="D148" s="102" t="s">
        <v>379</v>
      </c>
      <c r="E148" s="102" t="s">
        <v>372</v>
      </c>
      <c r="F148" s="102" t="s">
        <v>373</v>
      </c>
      <c r="G148" s="103">
        <v>-1409228</v>
      </c>
    </row>
    <row r="149" spans="1:7" ht="51">
      <c r="A149" s="91">
        <v>139</v>
      </c>
      <c r="B149" s="121" t="s">
        <v>199</v>
      </c>
      <c r="C149" s="102" t="s">
        <v>392</v>
      </c>
      <c r="D149" s="102" t="s">
        <v>379</v>
      </c>
      <c r="E149" s="102" t="s">
        <v>315</v>
      </c>
      <c r="F149" s="102" t="s">
        <v>373</v>
      </c>
      <c r="G149" s="103">
        <v>-400</v>
      </c>
    </row>
    <row r="150" spans="1:7" ht="38.25">
      <c r="A150" s="91">
        <v>140</v>
      </c>
      <c r="B150" s="121" t="s">
        <v>200</v>
      </c>
      <c r="C150" s="102" t="s">
        <v>392</v>
      </c>
      <c r="D150" s="102" t="s">
        <v>379</v>
      </c>
      <c r="E150" s="102" t="s">
        <v>316</v>
      </c>
      <c r="F150" s="102" t="s">
        <v>373</v>
      </c>
      <c r="G150" s="103">
        <v>-400</v>
      </c>
    </row>
    <row r="151" spans="1:7" ht="63.75">
      <c r="A151" s="91">
        <v>141</v>
      </c>
      <c r="B151" s="121" t="s">
        <v>100</v>
      </c>
      <c r="C151" s="102" t="s">
        <v>392</v>
      </c>
      <c r="D151" s="102" t="s">
        <v>379</v>
      </c>
      <c r="E151" s="102" t="s">
        <v>67</v>
      </c>
      <c r="F151" s="102" t="s">
        <v>373</v>
      </c>
      <c r="G151" s="103">
        <v>-400</v>
      </c>
    </row>
    <row r="152" spans="1:7" ht="25.5">
      <c r="A152" s="91">
        <v>142</v>
      </c>
      <c r="B152" s="121" t="s">
        <v>463</v>
      </c>
      <c r="C152" s="102" t="s">
        <v>392</v>
      </c>
      <c r="D152" s="102" t="s">
        <v>379</v>
      </c>
      <c r="E152" s="102" t="s">
        <v>67</v>
      </c>
      <c r="F152" s="102" t="s">
        <v>64</v>
      </c>
      <c r="G152" s="103">
        <v>-400</v>
      </c>
    </row>
    <row r="153" spans="1:7" ht="12.75">
      <c r="A153" s="91">
        <v>143</v>
      </c>
      <c r="B153" s="121" t="s">
        <v>93</v>
      </c>
      <c r="C153" s="102" t="s">
        <v>392</v>
      </c>
      <c r="D153" s="102" t="s">
        <v>379</v>
      </c>
      <c r="E153" s="102" t="s">
        <v>374</v>
      </c>
      <c r="F153" s="102" t="s">
        <v>373</v>
      </c>
      <c r="G153" s="103">
        <v>-1408828</v>
      </c>
    </row>
    <row r="154" spans="1:7" ht="15" customHeight="1">
      <c r="A154" s="91">
        <v>144</v>
      </c>
      <c r="B154" s="121" t="s">
        <v>423</v>
      </c>
      <c r="C154" s="102" t="s">
        <v>392</v>
      </c>
      <c r="D154" s="102" t="s">
        <v>379</v>
      </c>
      <c r="E154" s="102" t="s">
        <v>69</v>
      </c>
      <c r="F154" s="102" t="s">
        <v>373</v>
      </c>
      <c r="G154" s="103">
        <v>-2464345</v>
      </c>
    </row>
    <row r="155" spans="1:7" ht="13.5" customHeight="1">
      <c r="A155" s="91">
        <v>145</v>
      </c>
      <c r="B155" s="121" t="s">
        <v>424</v>
      </c>
      <c r="C155" s="102" t="s">
        <v>392</v>
      </c>
      <c r="D155" s="102" t="s">
        <v>379</v>
      </c>
      <c r="E155" s="102" t="s">
        <v>69</v>
      </c>
      <c r="F155" s="102" t="s">
        <v>385</v>
      </c>
      <c r="G155" s="103">
        <v>-2464345</v>
      </c>
    </row>
    <row r="156" spans="1:7" ht="79.5" customHeight="1">
      <c r="A156" s="91">
        <v>146</v>
      </c>
      <c r="B156" s="121" t="s">
        <v>135</v>
      </c>
      <c r="C156" s="102" t="s">
        <v>392</v>
      </c>
      <c r="D156" s="102" t="s">
        <v>379</v>
      </c>
      <c r="E156" s="102" t="s">
        <v>489</v>
      </c>
      <c r="F156" s="102" t="s">
        <v>373</v>
      </c>
      <c r="G156" s="103">
        <v>1055517</v>
      </c>
    </row>
    <row r="157" spans="1:7" ht="26.25" customHeight="1">
      <c r="A157" s="91">
        <v>147</v>
      </c>
      <c r="B157" s="121" t="s">
        <v>102</v>
      </c>
      <c r="C157" s="102" t="s">
        <v>392</v>
      </c>
      <c r="D157" s="102" t="s">
        <v>379</v>
      </c>
      <c r="E157" s="102" t="s">
        <v>489</v>
      </c>
      <c r="F157" s="102" t="s">
        <v>376</v>
      </c>
      <c r="G157" s="103">
        <v>1055517</v>
      </c>
    </row>
    <row r="158" spans="1:7" ht="26.25" customHeight="1">
      <c r="A158" s="91">
        <v>148</v>
      </c>
      <c r="B158" s="120" t="s">
        <v>425</v>
      </c>
      <c r="C158" s="102" t="s">
        <v>392</v>
      </c>
      <c r="D158" s="102" t="s">
        <v>560</v>
      </c>
      <c r="E158" s="102" t="s">
        <v>372</v>
      </c>
      <c r="F158" s="102" t="s">
        <v>373</v>
      </c>
      <c r="G158" s="103">
        <v>87000</v>
      </c>
    </row>
    <row r="159" spans="1:7" ht="38.25">
      <c r="A159" s="91">
        <v>149</v>
      </c>
      <c r="B159" s="120" t="s">
        <v>426</v>
      </c>
      <c r="C159" s="102" t="s">
        <v>392</v>
      </c>
      <c r="D159" s="102" t="s">
        <v>561</v>
      </c>
      <c r="E159" s="102" t="s">
        <v>372</v>
      </c>
      <c r="F159" s="102" t="s">
        <v>373</v>
      </c>
      <c r="G159" s="103">
        <v>117000</v>
      </c>
    </row>
    <row r="160" spans="1:7" ht="26.25" customHeight="1">
      <c r="A160" s="91">
        <v>150</v>
      </c>
      <c r="B160" s="121" t="s">
        <v>202</v>
      </c>
      <c r="C160" s="102" t="s">
        <v>392</v>
      </c>
      <c r="D160" s="102" t="s">
        <v>561</v>
      </c>
      <c r="E160" s="102" t="s">
        <v>320</v>
      </c>
      <c r="F160" s="102" t="s">
        <v>373</v>
      </c>
      <c r="G160" s="103">
        <v>117000</v>
      </c>
    </row>
    <row r="161" spans="1:7" ht="51.75" customHeight="1">
      <c r="A161" s="91">
        <v>151</v>
      </c>
      <c r="B161" s="121" t="s">
        <v>204</v>
      </c>
      <c r="C161" s="102" t="s">
        <v>392</v>
      </c>
      <c r="D161" s="102" t="s">
        <v>561</v>
      </c>
      <c r="E161" s="102" t="s">
        <v>321</v>
      </c>
      <c r="F161" s="102" t="s">
        <v>373</v>
      </c>
      <c r="G161" s="103">
        <v>117000</v>
      </c>
    </row>
    <row r="162" spans="1:7" ht="12.75" customHeight="1">
      <c r="A162" s="91">
        <v>152</v>
      </c>
      <c r="B162" s="121" t="s">
        <v>427</v>
      </c>
      <c r="C162" s="102" t="s">
        <v>392</v>
      </c>
      <c r="D162" s="102" t="s">
        <v>561</v>
      </c>
      <c r="E162" s="102" t="s">
        <v>569</v>
      </c>
      <c r="F162" s="102" t="s">
        <v>373</v>
      </c>
      <c r="G162" s="103">
        <v>117000</v>
      </c>
    </row>
    <row r="163" spans="1:7" ht="26.25" customHeight="1">
      <c r="A163" s="91">
        <v>153</v>
      </c>
      <c r="B163" s="121" t="s">
        <v>102</v>
      </c>
      <c r="C163" s="102" t="s">
        <v>392</v>
      </c>
      <c r="D163" s="102" t="s">
        <v>561</v>
      </c>
      <c r="E163" s="102" t="s">
        <v>569</v>
      </c>
      <c r="F163" s="102" t="s">
        <v>376</v>
      </c>
      <c r="G163" s="103">
        <v>117000</v>
      </c>
    </row>
    <row r="164" spans="1:7" ht="26.25" customHeight="1">
      <c r="A164" s="91">
        <v>154</v>
      </c>
      <c r="B164" s="120" t="s">
        <v>103</v>
      </c>
      <c r="C164" s="102" t="s">
        <v>392</v>
      </c>
      <c r="D164" s="102" t="s">
        <v>72</v>
      </c>
      <c r="E164" s="102" t="s">
        <v>372</v>
      </c>
      <c r="F164" s="102" t="s">
        <v>373</v>
      </c>
      <c r="G164" s="103">
        <v>-30000</v>
      </c>
    </row>
    <row r="165" spans="1:7" ht="26.25" customHeight="1">
      <c r="A165" s="91">
        <v>155</v>
      </c>
      <c r="B165" s="121" t="s">
        <v>202</v>
      </c>
      <c r="C165" s="102" t="s">
        <v>392</v>
      </c>
      <c r="D165" s="102" t="s">
        <v>72</v>
      </c>
      <c r="E165" s="102" t="s">
        <v>320</v>
      </c>
      <c r="F165" s="102" t="s">
        <v>373</v>
      </c>
      <c r="G165" s="103">
        <v>-30000</v>
      </c>
    </row>
    <row r="166" spans="1:7" ht="14.25" customHeight="1">
      <c r="A166" s="91">
        <v>156</v>
      </c>
      <c r="B166" s="121" t="s">
        <v>206</v>
      </c>
      <c r="C166" s="102" t="s">
        <v>392</v>
      </c>
      <c r="D166" s="102" t="s">
        <v>72</v>
      </c>
      <c r="E166" s="102" t="s">
        <v>323</v>
      </c>
      <c r="F166" s="102" t="s">
        <v>373</v>
      </c>
      <c r="G166" s="103">
        <v>-30000</v>
      </c>
    </row>
    <row r="167" spans="1:7" ht="26.25" customHeight="1">
      <c r="A167" s="91">
        <v>157</v>
      </c>
      <c r="B167" s="121" t="s">
        <v>145</v>
      </c>
      <c r="C167" s="102" t="s">
        <v>392</v>
      </c>
      <c r="D167" s="102" t="s">
        <v>72</v>
      </c>
      <c r="E167" s="102" t="s">
        <v>73</v>
      </c>
      <c r="F167" s="102" t="s">
        <v>373</v>
      </c>
      <c r="G167" s="103">
        <v>-30000</v>
      </c>
    </row>
    <row r="168" spans="1:7" ht="26.25" customHeight="1">
      <c r="A168" s="91">
        <v>158</v>
      </c>
      <c r="B168" s="121" t="s">
        <v>102</v>
      </c>
      <c r="C168" s="102" t="s">
        <v>392</v>
      </c>
      <c r="D168" s="102" t="s">
        <v>72</v>
      </c>
      <c r="E168" s="102" t="s">
        <v>73</v>
      </c>
      <c r="F168" s="102" t="s">
        <v>376</v>
      </c>
      <c r="G168" s="103">
        <v>-30000</v>
      </c>
    </row>
    <row r="169" spans="1:7" ht="12.75">
      <c r="A169" s="91">
        <v>159</v>
      </c>
      <c r="B169" s="120" t="s">
        <v>429</v>
      </c>
      <c r="C169" s="102" t="s">
        <v>392</v>
      </c>
      <c r="D169" s="102" t="s">
        <v>381</v>
      </c>
      <c r="E169" s="102" t="s">
        <v>372</v>
      </c>
      <c r="F169" s="102" t="s">
        <v>373</v>
      </c>
      <c r="G169" s="103">
        <v>-3109292.1</v>
      </c>
    </row>
    <row r="170" spans="1:7" ht="12.75">
      <c r="A170" s="91">
        <v>160</v>
      </c>
      <c r="B170" s="120" t="s">
        <v>430</v>
      </c>
      <c r="C170" s="102" t="s">
        <v>392</v>
      </c>
      <c r="D170" s="102" t="s">
        <v>74</v>
      </c>
      <c r="E170" s="102" t="s">
        <v>372</v>
      </c>
      <c r="F170" s="102" t="s">
        <v>373</v>
      </c>
      <c r="G170" s="103">
        <v>-87000</v>
      </c>
    </row>
    <row r="171" spans="1:7" ht="25.5" customHeight="1">
      <c r="A171" s="91">
        <v>161</v>
      </c>
      <c r="B171" s="121" t="s">
        <v>202</v>
      </c>
      <c r="C171" s="102" t="s">
        <v>392</v>
      </c>
      <c r="D171" s="102" t="s">
        <v>74</v>
      </c>
      <c r="E171" s="102" t="s">
        <v>320</v>
      </c>
      <c r="F171" s="102" t="s">
        <v>373</v>
      </c>
      <c r="G171" s="103">
        <v>-87000</v>
      </c>
    </row>
    <row r="172" spans="1:7" ht="25.5">
      <c r="A172" s="91">
        <v>162</v>
      </c>
      <c r="B172" s="121" t="s">
        <v>471</v>
      </c>
      <c r="C172" s="102" t="s">
        <v>392</v>
      </c>
      <c r="D172" s="102" t="s">
        <v>74</v>
      </c>
      <c r="E172" s="102" t="s">
        <v>329</v>
      </c>
      <c r="F172" s="102" t="s">
        <v>373</v>
      </c>
      <c r="G172" s="103">
        <v>-87000</v>
      </c>
    </row>
    <row r="173" spans="1:7" ht="51">
      <c r="A173" s="91">
        <v>163</v>
      </c>
      <c r="B173" s="121" t="s">
        <v>431</v>
      </c>
      <c r="C173" s="102" t="s">
        <v>392</v>
      </c>
      <c r="D173" s="102" t="s">
        <v>74</v>
      </c>
      <c r="E173" s="102" t="s">
        <v>75</v>
      </c>
      <c r="F173" s="102" t="s">
        <v>373</v>
      </c>
      <c r="G173" s="103">
        <v>-87000</v>
      </c>
    </row>
    <row r="174" spans="1:7" ht="26.25" customHeight="1">
      <c r="A174" s="91">
        <v>164</v>
      </c>
      <c r="B174" s="121" t="s">
        <v>102</v>
      </c>
      <c r="C174" s="102" t="s">
        <v>392</v>
      </c>
      <c r="D174" s="102" t="s">
        <v>74</v>
      </c>
      <c r="E174" s="102" t="s">
        <v>75</v>
      </c>
      <c r="F174" s="102" t="s">
        <v>376</v>
      </c>
      <c r="G174" s="103">
        <v>-87000</v>
      </c>
    </row>
    <row r="175" spans="1:7" ht="12.75">
      <c r="A175" s="91">
        <v>165</v>
      </c>
      <c r="B175" s="120" t="s">
        <v>432</v>
      </c>
      <c r="C175" s="102" t="s">
        <v>392</v>
      </c>
      <c r="D175" s="102" t="s">
        <v>570</v>
      </c>
      <c r="E175" s="102" t="s">
        <v>372</v>
      </c>
      <c r="F175" s="102" t="s">
        <v>373</v>
      </c>
      <c r="G175" s="103">
        <v>100000</v>
      </c>
    </row>
    <row r="176" spans="1:7" ht="26.25" customHeight="1">
      <c r="A176" s="91">
        <v>166</v>
      </c>
      <c r="B176" s="121" t="s">
        <v>219</v>
      </c>
      <c r="C176" s="102" t="s">
        <v>392</v>
      </c>
      <c r="D176" s="102" t="s">
        <v>570</v>
      </c>
      <c r="E176" s="102" t="s">
        <v>330</v>
      </c>
      <c r="F176" s="102" t="s">
        <v>373</v>
      </c>
      <c r="G176" s="103">
        <v>100000</v>
      </c>
    </row>
    <row r="177" spans="1:7" ht="38.25">
      <c r="A177" s="91">
        <v>167</v>
      </c>
      <c r="B177" s="121" t="s">
        <v>221</v>
      </c>
      <c r="C177" s="102" t="s">
        <v>392</v>
      </c>
      <c r="D177" s="102" t="s">
        <v>570</v>
      </c>
      <c r="E177" s="102" t="s">
        <v>331</v>
      </c>
      <c r="F177" s="102" t="s">
        <v>373</v>
      </c>
      <c r="G177" s="103">
        <v>100000</v>
      </c>
    </row>
    <row r="178" spans="1:7" ht="38.25">
      <c r="A178" s="91">
        <v>168</v>
      </c>
      <c r="B178" s="121" t="s">
        <v>433</v>
      </c>
      <c r="C178" s="102" t="s">
        <v>392</v>
      </c>
      <c r="D178" s="102" t="s">
        <v>570</v>
      </c>
      <c r="E178" s="102" t="s">
        <v>76</v>
      </c>
      <c r="F178" s="102" t="s">
        <v>373</v>
      </c>
      <c r="G178" s="103">
        <v>100000</v>
      </c>
    </row>
    <row r="179" spans="1:7" ht="26.25" customHeight="1">
      <c r="A179" s="91">
        <v>169</v>
      </c>
      <c r="B179" s="121" t="s">
        <v>102</v>
      </c>
      <c r="C179" s="102" t="s">
        <v>392</v>
      </c>
      <c r="D179" s="102" t="s">
        <v>570</v>
      </c>
      <c r="E179" s="102" t="s">
        <v>76</v>
      </c>
      <c r="F179" s="102" t="s">
        <v>376</v>
      </c>
      <c r="G179" s="103">
        <v>100000</v>
      </c>
    </row>
    <row r="180" spans="1:7" ht="12.75">
      <c r="A180" s="91">
        <v>170</v>
      </c>
      <c r="B180" s="120" t="s">
        <v>434</v>
      </c>
      <c r="C180" s="102" t="s">
        <v>392</v>
      </c>
      <c r="D180" s="102" t="s">
        <v>382</v>
      </c>
      <c r="E180" s="102" t="s">
        <v>372</v>
      </c>
      <c r="F180" s="102" t="s">
        <v>373</v>
      </c>
      <c r="G180" s="103">
        <v>0</v>
      </c>
    </row>
    <row r="181" spans="1:7" ht="26.25" customHeight="1">
      <c r="A181" s="91">
        <v>171</v>
      </c>
      <c r="B181" s="121" t="s">
        <v>219</v>
      </c>
      <c r="C181" s="102" t="s">
        <v>392</v>
      </c>
      <c r="D181" s="102" t="s">
        <v>382</v>
      </c>
      <c r="E181" s="102" t="s">
        <v>330</v>
      </c>
      <c r="F181" s="102" t="s">
        <v>373</v>
      </c>
      <c r="G181" s="103">
        <v>0</v>
      </c>
    </row>
    <row r="182" spans="1:7" ht="38.25">
      <c r="A182" s="91">
        <v>172</v>
      </c>
      <c r="B182" s="121" t="s">
        <v>220</v>
      </c>
      <c r="C182" s="102" t="s">
        <v>392</v>
      </c>
      <c r="D182" s="102" t="s">
        <v>382</v>
      </c>
      <c r="E182" s="102" t="s">
        <v>332</v>
      </c>
      <c r="F182" s="102" t="s">
        <v>373</v>
      </c>
      <c r="G182" s="103">
        <v>0</v>
      </c>
    </row>
    <row r="183" spans="1:7" ht="51">
      <c r="A183" s="91">
        <v>173</v>
      </c>
      <c r="B183" s="121" t="s">
        <v>472</v>
      </c>
      <c r="C183" s="102" t="s">
        <v>392</v>
      </c>
      <c r="D183" s="102" t="s">
        <v>382</v>
      </c>
      <c r="E183" s="102" t="s">
        <v>566</v>
      </c>
      <c r="F183" s="102" t="s">
        <v>373</v>
      </c>
      <c r="G183" s="103">
        <v>60000</v>
      </c>
    </row>
    <row r="184" spans="1:7" ht="26.25" customHeight="1">
      <c r="A184" s="91">
        <v>174</v>
      </c>
      <c r="B184" s="121" t="s">
        <v>102</v>
      </c>
      <c r="C184" s="102" t="s">
        <v>392</v>
      </c>
      <c r="D184" s="102" t="s">
        <v>382</v>
      </c>
      <c r="E184" s="102" t="s">
        <v>566</v>
      </c>
      <c r="F184" s="102" t="s">
        <v>376</v>
      </c>
      <c r="G184" s="103">
        <v>60000</v>
      </c>
    </row>
    <row r="185" spans="1:7" ht="26.25" customHeight="1">
      <c r="A185" s="91">
        <v>175</v>
      </c>
      <c r="B185" s="121" t="s">
        <v>435</v>
      </c>
      <c r="C185" s="102" t="s">
        <v>392</v>
      </c>
      <c r="D185" s="102" t="s">
        <v>382</v>
      </c>
      <c r="E185" s="102" t="s">
        <v>77</v>
      </c>
      <c r="F185" s="102" t="s">
        <v>373</v>
      </c>
      <c r="G185" s="103">
        <v>20000</v>
      </c>
    </row>
    <row r="186" spans="1:7" ht="26.25" customHeight="1">
      <c r="A186" s="91">
        <v>176</v>
      </c>
      <c r="B186" s="121" t="s">
        <v>102</v>
      </c>
      <c r="C186" s="102" t="s">
        <v>392</v>
      </c>
      <c r="D186" s="102" t="s">
        <v>382</v>
      </c>
      <c r="E186" s="102" t="s">
        <v>77</v>
      </c>
      <c r="F186" s="102" t="s">
        <v>376</v>
      </c>
      <c r="G186" s="103">
        <v>20000</v>
      </c>
    </row>
    <row r="187" spans="1:7" ht="26.25" customHeight="1">
      <c r="A187" s="91">
        <v>177</v>
      </c>
      <c r="B187" s="121" t="s">
        <v>105</v>
      </c>
      <c r="C187" s="102" t="s">
        <v>392</v>
      </c>
      <c r="D187" s="102" t="s">
        <v>382</v>
      </c>
      <c r="E187" s="102" t="s">
        <v>78</v>
      </c>
      <c r="F187" s="102" t="s">
        <v>373</v>
      </c>
      <c r="G187" s="103">
        <v>-80000</v>
      </c>
    </row>
    <row r="188" spans="1:7" ht="26.25" customHeight="1">
      <c r="A188" s="91">
        <v>178</v>
      </c>
      <c r="B188" s="121" t="s">
        <v>102</v>
      </c>
      <c r="C188" s="102" t="s">
        <v>392</v>
      </c>
      <c r="D188" s="102" t="s">
        <v>382</v>
      </c>
      <c r="E188" s="102" t="s">
        <v>78</v>
      </c>
      <c r="F188" s="102" t="s">
        <v>376</v>
      </c>
      <c r="G188" s="103">
        <v>-80000</v>
      </c>
    </row>
    <row r="189" spans="1:7" ht="15.75" customHeight="1">
      <c r="A189" s="91">
        <v>179</v>
      </c>
      <c r="B189" s="120" t="s">
        <v>146</v>
      </c>
      <c r="C189" s="102" t="s">
        <v>392</v>
      </c>
      <c r="D189" s="102" t="s">
        <v>520</v>
      </c>
      <c r="E189" s="102" t="s">
        <v>372</v>
      </c>
      <c r="F189" s="102" t="s">
        <v>373</v>
      </c>
      <c r="G189" s="103">
        <v>-3122292.1</v>
      </c>
    </row>
    <row r="190" spans="1:7" ht="26.25" customHeight="1">
      <c r="A190" s="91">
        <v>180</v>
      </c>
      <c r="B190" s="121" t="s">
        <v>226</v>
      </c>
      <c r="C190" s="102" t="s">
        <v>392</v>
      </c>
      <c r="D190" s="102" t="s">
        <v>520</v>
      </c>
      <c r="E190" s="102" t="s">
        <v>282</v>
      </c>
      <c r="F190" s="102" t="s">
        <v>373</v>
      </c>
      <c r="G190" s="103">
        <v>-3122292.1</v>
      </c>
    </row>
    <row r="191" spans="1:7" ht="26.25" customHeight="1">
      <c r="A191" s="91">
        <v>181</v>
      </c>
      <c r="B191" s="121" t="s">
        <v>438</v>
      </c>
      <c r="C191" s="102" t="s">
        <v>392</v>
      </c>
      <c r="D191" s="102" t="s">
        <v>520</v>
      </c>
      <c r="E191" s="102" t="s">
        <v>543</v>
      </c>
      <c r="F191" s="102" t="s">
        <v>373</v>
      </c>
      <c r="G191" s="103">
        <v>-1696374</v>
      </c>
    </row>
    <row r="192" spans="1:7" ht="26.25" customHeight="1">
      <c r="A192" s="91">
        <v>182</v>
      </c>
      <c r="B192" s="121" t="s">
        <v>102</v>
      </c>
      <c r="C192" s="102" t="s">
        <v>392</v>
      </c>
      <c r="D192" s="102" t="s">
        <v>520</v>
      </c>
      <c r="E192" s="102" t="s">
        <v>543</v>
      </c>
      <c r="F192" s="102" t="s">
        <v>376</v>
      </c>
      <c r="G192" s="103">
        <v>-1696374</v>
      </c>
    </row>
    <row r="193" spans="1:7" ht="38.25">
      <c r="A193" s="91">
        <v>183</v>
      </c>
      <c r="B193" s="121" t="s">
        <v>473</v>
      </c>
      <c r="C193" s="102" t="s">
        <v>392</v>
      </c>
      <c r="D193" s="102" t="s">
        <v>520</v>
      </c>
      <c r="E193" s="102" t="s">
        <v>544</v>
      </c>
      <c r="F193" s="102" t="s">
        <v>373</v>
      </c>
      <c r="G193" s="103">
        <v>-1425918.1</v>
      </c>
    </row>
    <row r="194" spans="1:7" ht="26.25" customHeight="1">
      <c r="A194" s="91">
        <v>184</v>
      </c>
      <c r="B194" s="121" t="s">
        <v>102</v>
      </c>
      <c r="C194" s="102" t="s">
        <v>392</v>
      </c>
      <c r="D194" s="102" t="s">
        <v>520</v>
      </c>
      <c r="E194" s="102" t="s">
        <v>544</v>
      </c>
      <c r="F194" s="102" t="s">
        <v>376</v>
      </c>
      <c r="G194" s="103">
        <v>-1425918.1</v>
      </c>
    </row>
    <row r="195" spans="1:7" ht="12.75">
      <c r="A195" s="91">
        <v>185</v>
      </c>
      <c r="B195" s="120" t="s">
        <v>439</v>
      </c>
      <c r="C195" s="102" t="s">
        <v>392</v>
      </c>
      <c r="D195" s="102" t="s">
        <v>383</v>
      </c>
      <c r="E195" s="102" t="s">
        <v>372</v>
      </c>
      <c r="F195" s="102" t="s">
        <v>373</v>
      </c>
      <c r="G195" s="103">
        <v>-220000</v>
      </c>
    </row>
    <row r="196" spans="1:7" ht="12.75">
      <c r="A196" s="91">
        <v>186</v>
      </c>
      <c r="B196" s="120" t="s">
        <v>441</v>
      </c>
      <c r="C196" s="102" t="s">
        <v>392</v>
      </c>
      <c r="D196" s="102" t="s">
        <v>497</v>
      </c>
      <c r="E196" s="102" t="s">
        <v>372</v>
      </c>
      <c r="F196" s="102" t="s">
        <v>373</v>
      </c>
      <c r="G196" s="103">
        <v>-220000</v>
      </c>
    </row>
    <row r="197" spans="1:7" ht="38.25">
      <c r="A197" s="91">
        <v>187</v>
      </c>
      <c r="B197" s="121" t="s">
        <v>212</v>
      </c>
      <c r="C197" s="102" t="s">
        <v>392</v>
      </c>
      <c r="D197" s="102" t="s">
        <v>497</v>
      </c>
      <c r="E197" s="102" t="s">
        <v>327</v>
      </c>
      <c r="F197" s="102" t="s">
        <v>373</v>
      </c>
      <c r="G197" s="103">
        <v>-153363</v>
      </c>
    </row>
    <row r="198" spans="1:7" ht="38.25">
      <c r="A198" s="91">
        <v>188</v>
      </c>
      <c r="B198" s="121" t="s">
        <v>217</v>
      </c>
      <c r="C198" s="102" t="s">
        <v>392</v>
      </c>
      <c r="D198" s="102" t="s">
        <v>497</v>
      </c>
      <c r="E198" s="102" t="s">
        <v>289</v>
      </c>
      <c r="F198" s="102" t="s">
        <v>373</v>
      </c>
      <c r="G198" s="103">
        <v>-166863</v>
      </c>
    </row>
    <row r="199" spans="1:7" ht="38.25">
      <c r="A199" s="91">
        <v>189</v>
      </c>
      <c r="B199" s="121" t="s">
        <v>470</v>
      </c>
      <c r="C199" s="102" t="s">
        <v>392</v>
      </c>
      <c r="D199" s="102" t="s">
        <v>497</v>
      </c>
      <c r="E199" s="102" t="s">
        <v>571</v>
      </c>
      <c r="F199" s="102" t="s">
        <v>373</v>
      </c>
      <c r="G199" s="103">
        <v>-166863</v>
      </c>
    </row>
    <row r="200" spans="1:7" ht="26.25" customHeight="1">
      <c r="A200" s="91">
        <v>190</v>
      </c>
      <c r="B200" s="121" t="s">
        <v>102</v>
      </c>
      <c r="C200" s="102" t="s">
        <v>392</v>
      </c>
      <c r="D200" s="102" t="s">
        <v>497</v>
      </c>
      <c r="E200" s="102" t="s">
        <v>571</v>
      </c>
      <c r="F200" s="102" t="s">
        <v>376</v>
      </c>
      <c r="G200" s="103">
        <v>-166863</v>
      </c>
    </row>
    <row r="201" spans="1:7" ht="38.25">
      <c r="A201" s="91">
        <v>191</v>
      </c>
      <c r="B201" s="121" t="s">
        <v>467</v>
      </c>
      <c r="C201" s="102" t="s">
        <v>392</v>
      </c>
      <c r="D201" s="102" t="s">
        <v>497</v>
      </c>
      <c r="E201" s="102" t="s">
        <v>328</v>
      </c>
      <c r="F201" s="102" t="s">
        <v>373</v>
      </c>
      <c r="G201" s="103">
        <v>13500</v>
      </c>
    </row>
    <row r="202" spans="1:7" ht="26.25" customHeight="1">
      <c r="A202" s="91">
        <v>192</v>
      </c>
      <c r="B202" s="121" t="s">
        <v>442</v>
      </c>
      <c r="C202" s="102" t="s">
        <v>392</v>
      </c>
      <c r="D202" s="102" t="s">
        <v>497</v>
      </c>
      <c r="E202" s="102" t="s">
        <v>79</v>
      </c>
      <c r="F202" s="102" t="s">
        <v>373</v>
      </c>
      <c r="G202" s="103">
        <v>13500</v>
      </c>
    </row>
    <row r="203" spans="1:7" ht="14.25" customHeight="1">
      <c r="A203" s="91">
        <v>193</v>
      </c>
      <c r="B203" s="121" t="s">
        <v>443</v>
      </c>
      <c r="C203" s="102" t="s">
        <v>392</v>
      </c>
      <c r="D203" s="102" t="s">
        <v>497</v>
      </c>
      <c r="E203" s="102" t="s">
        <v>79</v>
      </c>
      <c r="F203" s="102" t="s">
        <v>80</v>
      </c>
      <c r="G203" s="103">
        <v>13500</v>
      </c>
    </row>
    <row r="204" spans="1:7" ht="38.25">
      <c r="A204" s="91">
        <v>194</v>
      </c>
      <c r="B204" s="121" t="s">
        <v>447</v>
      </c>
      <c r="C204" s="102" t="s">
        <v>392</v>
      </c>
      <c r="D204" s="102" t="s">
        <v>497</v>
      </c>
      <c r="E204" s="102" t="s">
        <v>402</v>
      </c>
      <c r="F204" s="102" t="s">
        <v>373</v>
      </c>
      <c r="G204" s="103">
        <v>-66637</v>
      </c>
    </row>
    <row r="205" spans="1:7" ht="25.5">
      <c r="A205" s="91">
        <v>195</v>
      </c>
      <c r="B205" s="121" t="s">
        <v>469</v>
      </c>
      <c r="C205" s="102" t="s">
        <v>392</v>
      </c>
      <c r="D205" s="102" t="s">
        <v>497</v>
      </c>
      <c r="E205" s="102" t="s">
        <v>562</v>
      </c>
      <c r="F205" s="102" t="s">
        <v>373</v>
      </c>
      <c r="G205" s="103">
        <v>-66637</v>
      </c>
    </row>
    <row r="206" spans="1:7" ht="12.75">
      <c r="A206" s="91">
        <v>196</v>
      </c>
      <c r="B206" s="121" t="s">
        <v>424</v>
      </c>
      <c r="C206" s="102" t="s">
        <v>392</v>
      </c>
      <c r="D206" s="102" t="s">
        <v>497</v>
      </c>
      <c r="E206" s="102" t="s">
        <v>562</v>
      </c>
      <c r="F206" s="102" t="s">
        <v>385</v>
      </c>
      <c r="G206" s="103">
        <v>-66637</v>
      </c>
    </row>
    <row r="207" spans="1:7" ht="12.75">
      <c r="A207" s="91">
        <v>197</v>
      </c>
      <c r="B207" s="120" t="s">
        <v>450</v>
      </c>
      <c r="C207" s="102" t="s">
        <v>392</v>
      </c>
      <c r="D207" s="102" t="s">
        <v>386</v>
      </c>
      <c r="E207" s="102" t="s">
        <v>372</v>
      </c>
      <c r="F207" s="102" t="s">
        <v>373</v>
      </c>
      <c r="G207" s="103">
        <v>25100</v>
      </c>
    </row>
    <row r="208" spans="1:7" ht="26.25" customHeight="1">
      <c r="A208" s="91">
        <v>198</v>
      </c>
      <c r="B208" s="120" t="s">
        <v>460</v>
      </c>
      <c r="C208" s="102" t="s">
        <v>392</v>
      </c>
      <c r="D208" s="102" t="s">
        <v>390</v>
      </c>
      <c r="E208" s="102" t="s">
        <v>372</v>
      </c>
      <c r="F208" s="102" t="s">
        <v>373</v>
      </c>
      <c r="G208" s="103">
        <v>25100</v>
      </c>
    </row>
    <row r="209" spans="1:7" ht="38.25">
      <c r="A209" s="91">
        <v>199</v>
      </c>
      <c r="B209" s="121" t="s">
        <v>236</v>
      </c>
      <c r="C209" s="102" t="s">
        <v>392</v>
      </c>
      <c r="D209" s="102" t="s">
        <v>390</v>
      </c>
      <c r="E209" s="102" t="s">
        <v>318</v>
      </c>
      <c r="F209" s="102" t="s">
        <v>373</v>
      </c>
      <c r="G209" s="103">
        <v>22500</v>
      </c>
    </row>
    <row r="210" spans="1:7" ht="26.25" customHeight="1">
      <c r="A210" s="91">
        <v>200</v>
      </c>
      <c r="B210" s="121" t="s">
        <v>237</v>
      </c>
      <c r="C210" s="102" t="s">
        <v>392</v>
      </c>
      <c r="D210" s="102" t="s">
        <v>390</v>
      </c>
      <c r="E210" s="102" t="s">
        <v>304</v>
      </c>
      <c r="F210" s="102" t="s">
        <v>373</v>
      </c>
      <c r="G210" s="103">
        <v>22500</v>
      </c>
    </row>
    <row r="211" spans="1:7" ht="38.25">
      <c r="A211" s="91">
        <v>201</v>
      </c>
      <c r="B211" s="121" t="s">
        <v>474</v>
      </c>
      <c r="C211" s="102" t="s">
        <v>392</v>
      </c>
      <c r="D211" s="102" t="s">
        <v>390</v>
      </c>
      <c r="E211" s="102" t="s">
        <v>90</v>
      </c>
      <c r="F211" s="102" t="s">
        <v>373</v>
      </c>
      <c r="G211" s="103">
        <v>22500</v>
      </c>
    </row>
    <row r="212" spans="1:7" ht="26.25" customHeight="1">
      <c r="A212" s="91">
        <v>202</v>
      </c>
      <c r="B212" s="121" t="s">
        <v>102</v>
      </c>
      <c r="C212" s="102" t="s">
        <v>392</v>
      </c>
      <c r="D212" s="102" t="s">
        <v>390</v>
      </c>
      <c r="E212" s="102" t="s">
        <v>90</v>
      </c>
      <c r="F212" s="102" t="s">
        <v>376</v>
      </c>
      <c r="G212" s="103">
        <v>22500</v>
      </c>
    </row>
    <row r="213" spans="1:7" ht="12.75">
      <c r="A213" s="91">
        <v>203</v>
      </c>
      <c r="B213" s="121" t="s">
        <v>93</v>
      </c>
      <c r="C213" s="102" t="s">
        <v>392</v>
      </c>
      <c r="D213" s="102" t="s">
        <v>390</v>
      </c>
      <c r="E213" s="102" t="s">
        <v>374</v>
      </c>
      <c r="F213" s="102" t="s">
        <v>373</v>
      </c>
      <c r="G213" s="103">
        <v>2600</v>
      </c>
    </row>
    <row r="214" spans="1:7" ht="26.25" customHeight="1">
      <c r="A214" s="91">
        <v>204</v>
      </c>
      <c r="B214" s="121" t="s">
        <v>110</v>
      </c>
      <c r="C214" s="102" t="s">
        <v>392</v>
      </c>
      <c r="D214" s="102" t="s">
        <v>390</v>
      </c>
      <c r="E214" s="102" t="s">
        <v>166</v>
      </c>
      <c r="F214" s="102" t="s">
        <v>373</v>
      </c>
      <c r="G214" s="103">
        <v>2600</v>
      </c>
    </row>
    <row r="215" spans="1:7" ht="26.25" customHeight="1">
      <c r="A215" s="91">
        <v>205</v>
      </c>
      <c r="B215" s="121" t="s">
        <v>102</v>
      </c>
      <c r="C215" s="102" t="s">
        <v>392</v>
      </c>
      <c r="D215" s="102" t="s">
        <v>390</v>
      </c>
      <c r="E215" s="102" t="s">
        <v>166</v>
      </c>
      <c r="F215" s="102" t="s">
        <v>376</v>
      </c>
      <c r="G215" s="103">
        <v>2600</v>
      </c>
    </row>
    <row r="216" spans="1:7" ht="12.75">
      <c r="A216" s="91">
        <v>206</v>
      </c>
      <c r="B216" s="120" t="s">
        <v>120</v>
      </c>
      <c r="C216" s="102" t="s">
        <v>392</v>
      </c>
      <c r="D216" s="102" t="s">
        <v>175</v>
      </c>
      <c r="E216" s="102" t="s">
        <v>372</v>
      </c>
      <c r="F216" s="102" t="s">
        <v>373</v>
      </c>
      <c r="G216" s="103">
        <v>-22500</v>
      </c>
    </row>
    <row r="217" spans="1:7" ht="12.75">
      <c r="A217" s="91">
        <v>207</v>
      </c>
      <c r="B217" s="120" t="s">
        <v>121</v>
      </c>
      <c r="C217" s="102" t="s">
        <v>392</v>
      </c>
      <c r="D217" s="102" t="s">
        <v>176</v>
      </c>
      <c r="E217" s="102" t="s">
        <v>372</v>
      </c>
      <c r="F217" s="102" t="s">
        <v>373</v>
      </c>
      <c r="G217" s="103">
        <v>-22500</v>
      </c>
    </row>
    <row r="218" spans="1:7" ht="38.25">
      <c r="A218" s="91">
        <v>208</v>
      </c>
      <c r="B218" s="121" t="s">
        <v>236</v>
      </c>
      <c r="C218" s="102" t="s">
        <v>392</v>
      </c>
      <c r="D218" s="102" t="s">
        <v>176</v>
      </c>
      <c r="E218" s="102" t="s">
        <v>318</v>
      </c>
      <c r="F218" s="102" t="s">
        <v>373</v>
      </c>
      <c r="G218" s="103">
        <v>-22500</v>
      </c>
    </row>
    <row r="219" spans="1:7" ht="26.25" customHeight="1">
      <c r="A219" s="91">
        <v>209</v>
      </c>
      <c r="B219" s="121" t="s">
        <v>237</v>
      </c>
      <c r="C219" s="102" t="s">
        <v>392</v>
      </c>
      <c r="D219" s="102" t="s">
        <v>176</v>
      </c>
      <c r="E219" s="102" t="s">
        <v>304</v>
      </c>
      <c r="F219" s="102" t="s">
        <v>373</v>
      </c>
      <c r="G219" s="103">
        <v>-22500</v>
      </c>
    </row>
    <row r="220" spans="1:7" ht="12.75">
      <c r="A220" s="91">
        <v>210</v>
      </c>
      <c r="B220" s="121" t="s">
        <v>122</v>
      </c>
      <c r="C220" s="102" t="s">
        <v>392</v>
      </c>
      <c r="D220" s="102" t="s">
        <v>176</v>
      </c>
      <c r="E220" s="102" t="s">
        <v>177</v>
      </c>
      <c r="F220" s="102" t="s">
        <v>373</v>
      </c>
      <c r="G220" s="103">
        <v>-22500</v>
      </c>
    </row>
    <row r="221" spans="1:7" ht="26.25" customHeight="1">
      <c r="A221" s="91">
        <v>211</v>
      </c>
      <c r="B221" s="121" t="s">
        <v>102</v>
      </c>
      <c r="C221" s="102" t="s">
        <v>392</v>
      </c>
      <c r="D221" s="102" t="s">
        <v>176</v>
      </c>
      <c r="E221" s="102" t="s">
        <v>177</v>
      </c>
      <c r="F221" s="102" t="s">
        <v>376</v>
      </c>
      <c r="G221" s="103">
        <v>-22500</v>
      </c>
    </row>
    <row r="222" spans="1:7" ht="12.75">
      <c r="A222" s="91">
        <v>212</v>
      </c>
      <c r="B222" s="120" t="s">
        <v>123</v>
      </c>
      <c r="C222" s="102" t="s">
        <v>392</v>
      </c>
      <c r="D222" s="102" t="s">
        <v>178</v>
      </c>
      <c r="E222" s="102" t="s">
        <v>372</v>
      </c>
      <c r="F222" s="102" t="s">
        <v>373</v>
      </c>
      <c r="G222" s="103">
        <v>250000</v>
      </c>
    </row>
    <row r="223" spans="1:7" ht="12.75">
      <c r="A223" s="91">
        <v>213</v>
      </c>
      <c r="B223" s="120" t="s">
        <v>124</v>
      </c>
      <c r="C223" s="102" t="s">
        <v>392</v>
      </c>
      <c r="D223" s="102" t="s">
        <v>179</v>
      </c>
      <c r="E223" s="102" t="s">
        <v>372</v>
      </c>
      <c r="F223" s="102" t="s">
        <v>373</v>
      </c>
      <c r="G223" s="103">
        <v>250000</v>
      </c>
    </row>
    <row r="224" spans="1:7" ht="12.75">
      <c r="A224" s="91">
        <v>214</v>
      </c>
      <c r="B224" s="121" t="s">
        <v>93</v>
      </c>
      <c r="C224" s="102" t="s">
        <v>392</v>
      </c>
      <c r="D224" s="102" t="s">
        <v>179</v>
      </c>
      <c r="E224" s="102" t="s">
        <v>374</v>
      </c>
      <c r="F224" s="102" t="s">
        <v>373</v>
      </c>
      <c r="G224" s="103">
        <v>250000</v>
      </c>
    </row>
    <row r="225" spans="1:7" ht="51">
      <c r="A225" s="91">
        <v>215</v>
      </c>
      <c r="B225" s="121" t="s">
        <v>476</v>
      </c>
      <c r="C225" s="102" t="s">
        <v>392</v>
      </c>
      <c r="D225" s="102" t="s">
        <v>179</v>
      </c>
      <c r="E225" s="102" t="s">
        <v>180</v>
      </c>
      <c r="F225" s="102" t="s">
        <v>373</v>
      </c>
      <c r="G225" s="103">
        <v>250000</v>
      </c>
    </row>
    <row r="226" spans="1:7" ht="26.25" customHeight="1">
      <c r="A226" s="91">
        <v>216</v>
      </c>
      <c r="B226" s="121" t="s">
        <v>102</v>
      </c>
      <c r="C226" s="102" t="s">
        <v>392</v>
      </c>
      <c r="D226" s="102" t="s">
        <v>179</v>
      </c>
      <c r="E226" s="102" t="s">
        <v>180</v>
      </c>
      <c r="F226" s="102" t="s">
        <v>376</v>
      </c>
      <c r="G226" s="103">
        <v>250000</v>
      </c>
    </row>
    <row r="227" spans="1:7" ht="26.25" customHeight="1">
      <c r="A227" s="91">
        <v>217</v>
      </c>
      <c r="B227" s="120" t="s">
        <v>147</v>
      </c>
      <c r="C227" s="102" t="s">
        <v>193</v>
      </c>
      <c r="D227" s="102" t="s">
        <v>391</v>
      </c>
      <c r="E227" s="102" t="s">
        <v>372</v>
      </c>
      <c r="F227" s="102" t="s">
        <v>373</v>
      </c>
      <c r="G227" s="103">
        <v>1632302</v>
      </c>
    </row>
    <row r="228" spans="1:7" ht="12.75">
      <c r="A228" s="91">
        <v>218</v>
      </c>
      <c r="B228" s="120" t="s">
        <v>450</v>
      </c>
      <c r="C228" s="102" t="s">
        <v>193</v>
      </c>
      <c r="D228" s="102" t="s">
        <v>386</v>
      </c>
      <c r="E228" s="102" t="s">
        <v>372</v>
      </c>
      <c r="F228" s="102" t="s">
        <v>373</v>
      </c>
      <c r="G228" s="103">
        <v>1632302</v>
      </c>
    </row>
    <row r="229" spans="1:7" ht="12.75">
      <c r="A229" s="91">
        <v>219</v>
      </c>
      <c r="B229" s="120" t="s">
        <v>451</v>
      </c>
      <c r="C229" s="102" t="s">
        <v>193</v>
      </c>
      <c r="D229" s="102" t="s">
        <v>403</v>
      </c>
      <c r="E229" s="102" t="s">
        <v>372</v>
      </c>
      <c r="F229" s="102" t="s">
        <v>373</v>
      </c>
      <c r="G229" s="103">
        <v>1710112</v>
      </c>
    </row>
    <row r="230" spans="1:7" ht="26.25" customHeight="1">
      <c r="A230" s="91">
        <v>220</v>
      </c>
      <c r="B230" s="121" t="s">
        <v>227</v>
      </c>
      <c r="C230" s="102" t="s">
        <v>193</v>
      </c>
      <c r="D230" s="102" t="s">
        <v>403</v>
      </c>
      <c r="E230" s="102" t="s">
        <v>290</v>
      </c>
      <c r="F230" s="102" t="s">
        <v>373</v>
      </c>
      <c r="G230" s="103">
        <v>1710112</v>
      </c>
    </row>
    <row r="231" spans="1:7" ht="26.25" customHeight="1">
      <c r="A231" s="91">
        <v>221</v>
      </c>
      <c r="B231" s="121" t="s">
        <v>228</v>
      </c>
      <c r="C231" s="102" t="s">
        <v>193</v>
      </c>
      <c r="D231" s="102" t="s">
        <v>403</v>
      </c>
      <c r="E231" s="102" t="s">
        <v>291</v>
      </c>
      <c r="F231" s="102" t="s">
        <v>373</v>
      </c>
      <c r="G231" s="103">
        <v>1710112</v>
      </c>
    </row>
    <row r="232" spans="1:7" ht="76.5">
      <c r="A232" s="91">
        <v>222</v>
      </c>
      <c r="B232" s="121" t="s">
        <v>157</v>
      </c>
      <c r="C232" s="102" t="s">
        <v>193</v>
      </c>
      <c r="D232" s="102" t="s">
        <v>403</v>
      </c>
      <c r="E232" s="102" t="s">
        <v>83</v>
      </c>
      <c r="F232" s="102" t="s">
        <v>373</v>
      </c>
      <c r="G232" s="103">
        <v>0</v>
      </c>
    </row>
    <row r="233" spans="1:7" ht="16.5" customHeight="1">
      <c r="A233" s="91">
        <v>223</v>
      </c>
      <c r="B233" s="121" t="s">
        <v>452</v>
      </c>
      <c r="C233" s="102" t="s">
        <v>193</v>
      </c>
      <c r="D233" s="102" t="s">
        <v>403</v>
      </c>
      <c r="E233" s="102" t="s">
        <v>83</v>
      </c>
      <c r="F233" s="102" t="s">
        <v>62</v>
      </c>
      <c r="G233" s="103">
        <v>-3811704</v>
      </c>
    </row>
    <row r="234" spans="1:7" ht="17.25" customHeight="1">
      <c r="A234" s="91">
        <v>224</v>
      </c>
      <c r="B234" s="121" t="s">
        <v>453</v>
      </c>
      <c r="C234" s="102" t="s">
        <v>193</v>
      </c>
      <c r="D234" s="102" t="s">
        <v>403</v>
      </c>
      <c r="E234" s="102" t="s">
        <v>83</v>
      </c>
      <c r="F234" s="102" t="s">
        <v>380</v>
      </c>
      <c r="G234" s="103">
        <v>2668508</v>
      </c>
    </row>
    <row r="235" spans="1:7" ht="15" customHeight="1">
      <c r="A235" s="91">
        <v>225</v>
      </c>
      <c r="B235" s="121" t="s">
        <v>454</v>
      </c>
      <c r="C235" s="102" t="s">
        <v>193</v>
      </c>
      <c r="D235" s="102" t="s">
        <v>403</v>
      </c>
      <c r="E235" s="102" t="s">
        <v>83</v>
      </c>
      <c r="F235" s="102" t="s">
        <v>387</v>
      </c>
      <c r="G235" s="103">
        <v>1143196</v>
      </c>
    </row>
    <row r="236" spans="1:7" ht="40.5" customHeight="1">
      <c r="A236" s="91">
        <v>226</v>
      </c>
      <c r="B236" s="121" t="s">
        <v>455</v>
      </c>
      <c r="C236" s="102" t="s">
        <v>193</v>
      </c>
      <c r="D236" s="102" t="s">
        <v>403</v>
      </c>
      <c r="E236" s="102" t="s">
        <v>404</v>
      </c>
      <c r="F236" s="102" t="s">
        <v>373</v>
      </c>
      <c r="G236" s="103">
        <v>1710112</v>
      </c>
    </row>
    <row r="237" spans="1:7" ht="13.5" customHeight="1">
      <c r="A237" s="91">
        <v>227</v>
      </c>
      <c r="B237" s="121" t="s">
        <v>452</v>
      </c>
      <c r="C237" s="102" t="s">
        <v>193</v>
      </c>
      <c r="D237" s="102" t="s">
        <v>403</v>
      </c>
      <c r="E237" s="102" t="s">
        <v>404</v>
      </c>
      <c r="F237" s="102" t="s">
        <v>62</v>
      </c>
      <c r="G237" s="103">
        <v>248000</v>
      </c>
    </row>
    <row r="238" spans="1:7" ht="26.25" customHeight="1">
      <c r="A238" s="91">
        <v>228</v>
      </c>
      <c r="B238" s="121" t="s">
        <v>102</v>
      </c>
      <c r="C238" s="102" t="s">
        <v>193</v>
      </c>
      <c r="D238" s="102" t="s">
        <v>403</v>
      </c>
      <c r="E238" s="102" t="s">
        <v>404</v>
      </c>
      <c r="F238" s="102" t="s">
        <v>376</v>
      </c>
      <c r="G238" s="103">
        <v>-170000</v>
      </c>
    </row>
    <row r="239" spans="1:7" ht="13.5" customHeight="1">
      <c r="A239" s="91">
        <v>229</v>
      </c>
      <c r="B239" s="121" t="s">
        <v>453</v>
      </c>
      <c r="C239" s="102" t="s">
        <v>193</v>
      </c>
      <c r="D239" s="102" t="s">
        <v>403</v>
      </c>
      <c r="E239" s="102" t="s">
        <v>404</v>
      </c>
      <c r="F239" s="102" t="s">
        <v>380</v>
      </c>
      <c r="G239" s="103">
        <v>1966428</v>
      </c>
    </row>
    <row r="240" spans="1:7" ht="13.5" customHeight="1">
      <c r="A240" s="91">
        <v>230</v>
      </c>
      <c r="B240" s="121" t="s">
        <v>454</v>
      </c>
      <c r="C240" s="102" t="s">
        <v>193</v>
      </c>
      <c r="D240" s="102" t="s">
        <v>403</v>
      </c>
      <c r="E240" s="102" t="s">
        <v>404</v>
      </c>
      <c r="F240" s="102" t="s">
        <v>387</v>
      </c>
      <c r="G240" s="103">
        <v>-334316</v>
      </c>
    </row>
    <row r="241" spans="1:7" ht="13.5" customHeight="1">
      <c r="A241" s="91">
        <v>231</v>
      </c>
      <c r="B241" s="120" t="s">
        <v>456</v>
      </c>
      <c r="C241" s="102" t="s">
        <v>193</v>
      </c>
      <c r="D241" s="102" t="s">
        <v>388</v>
      </c>
      <c r="E241" s="102" t="s">
        <v>372</v>
      </c>
      <c r="F241" s="102" t="s">
        <v>373</v>
      </c>
      <c r="G241" s="103">
        <v>733154.83</v>
      </c>
    </row>
    <row r="242" spans="1:7" ht="26.25" customHeight="1">
      <c r="A242" s="91">
        <v>232</v>
      </c>
      <c r="B242" s="121" t="s">
        <v>227</v>
      </c>
      <c r="C242" s="102" t="s">
        <v>193</v>
      </c>
      <c r="D242" s="102" t="s">
        <v>388</v>
      </c>
      <c r="E242" s="102" t="s">
        <v>290</v>
      </c>
      <c r="F242" s="102" t="s">
        <v>373</v>
      </c>
      <c r="G242" s="103">
        <v>207954.83</v>
      </c>
    </row>
    <row r="243" spans="1:7" ht="26.25" customHeight="1">
      <c r="A243" s="91">
        <v>233</v>
      </c>
      <c r="B243" s="121" t="s">
        <v>229</v>
      </c>
      <c r="C243" s="102" t="s">
        <v>193</v>
      </c>
      <c r="D243" s="102" t="s">
        <v>388</v>
      </c>
      <c r="E243" s="102" t="s">
        <v>292</v>
      </c>
      <c r="F243" s="102" t="s">
        <v>373</v>
      </c>
      <c r="G243" s="103">
        <v>44212.89</v>
      </c>
    </row>
    <row r="244" spans="1:7" ht="76.5">
      <c r="A244" s="91">
        <v>234</v>
      </c>
      <c r="B244" s="121" t="s">
        <v>477</v>
      </c>
      <c r="C244" s="102" t="s">
        <v>193</v>
      </c>
      <c r="D244" s="102" t="s">
        <v>388</v>
      </c>
      <c r="E244" s="102" t="s">
        <v>84</v>
      </c>
      <c r="F244" s="102" t="s">
        <v>373</v>
      </c>
      <c r="G244" s="103">
        <v>0</v>
      </c>
    </row>
    <row r="245" spans="1:7" ht="14.25" customHeight="1">
      <c r="A245" s="91">
        <v>235</v>
      </c>
      <c r="B245" s="121" t="s">
        <v>452</v>
      </c>
      <c r="C245" s="102" t="s">
        <v>193</v>
      </c>
      <c r="D245" s="102" t="s">
        <v>388</v>
      </c>
      <c r="E245" s="102" t="s">
        <v>84</v>
      </c>
      <c r="F245" s="102" t="s">
        <v>62</v>
      </c>
      <c r="G245" s="103">
        <v>-10809599</v>
      </c>
    </row>
    <row r="246" spans="1:7" ht="15.75" customHeight="1">
      <c r="A246" s="91">
        <v>236</v>
      </c>
      <c r="B246" s="121" t="s">
        <v>453</v>
      </c>
      <c r="C246" s="102" t="s">
        <v>193</v>
      </c>
      <c r="D246" s="102" t="s">
        <v>388</v>
      </c>
      <c r="E246" s="102" t="s">
        <v>84</v>
      </c>
      <c r="F246" s="102" t="s">
        <v>380</v>
      </c>
      <c r="G246" s="103">
        <v>4932533</v>
      </c>
    </row>
    <row r="247" spans="1:7" ht="14.25" customHeight="1">
      <c r="A247" s="91">
        <v>237</v>
      </c>
      <c r="B247" s="121" t="s">
        <v>454</v>
      </c>
      <c r="C247" s="102" t="s">
        <v>193</v>
      </c>
      <c r="D247" s="102" t="s">
        <v>388</v>
      </c>
      <c r="E247" s="102" t="s">
        <v>84</v>
      </c>
      <c r="F247" s="102" t="s">
        <v>387</v>
      </c>
      <c r="G247" s="103">
        <v>5877066</v>
      </c>
    </row>
    <row r="248" spans="1:7" ht="38.25">
      <c r="A248" s="91">
        <v>238</v>
      </c>
      <c r="B248" s="121" t="s">
        <v>158</v>
      </c>
      <c r="C248" s="102" t="s">
        <v>193</v>
      </c>
      <c r="D248" s="102" t="s">
        <v>388</v>
      </c>
      <c r="E248" s="102" t="s">
        <v>573</v>
      </c>
      <c r="F248" s="102" t="s">
        <v>373</v>
      </c>
      <c r="G248" s="103">
        <v>0</v>
      </c>
    </row>
    <row r="249" spans="1:7" ht="26.25" customHeight="1">
      <c r="A249" s="91">
        <v>239</v>
      </c>
      <c r="B249" s="121" t="s">
        <v>102</v>
      </c>
      <c r="C249" s="102" t="s">
        <v>193</v>
      </c>
      <c r="D249" s="102" t="s">
        <v>388</v>
      </c>
      <c r="E249" s="102" t="s">
        <v>573</v>
      </c>
      <c r="F249" s="102" t="s">
        <v>376</v>
      </c>
      <c r="G249" s="103">
        <v>400000</v>
      </c>
    </row>
    <row r="250" spans="1:7" ht="12.75">
      <c r="A250" s="91">
        <v>240</v>
      </c>
      <c r="B250" s="121" t="s">
        <v>453</v>
      </c>
      <c r="C250" s="102" t="s">
        <v>193</v>
      </c>
      <c r="D250" s="102" t="s">
        <v>388</v>
      </c>
      <c r="E250" s="102" t="s">
        <v>573</v>
      </c>
      <c r="F250" s="102" t="s">
        <v>380</v>
      </c>
      <c r="G250" s="103">
        <v>-400000</v>
      </c>
    </row>
    <row r="251" spans="1:7" ht="38.25">
      <c r="A251" s="91">
        <v>241</v>
      </c>
      <c r="B251" s="121" t="s">
        <v>159</v>
      </c>
      <c r="C251" s="102" t="s">
        <v>193</v>
      </c>
      <c r="D251" s="102" t="s">
        <v>388</v>
      </c>
      <c r="E251" s="102" t="s">
        <v>389</v>
      </c>
      <c r="F251" s="102" t="s">
        <v>373</v>
      </c>
      <c r="G251" s="103">
        <v>44212.89</v>
      </c>
    </row>
    <row r="252" spans="1:7" ht="16.5" customHeight="1">
      <c r="A252" s="91">
        <v>242</v>
      </c>
      <c r="B252" s="121" t="s">
        <v>452</v>
      </c>
      <c r="C252" s="102" t="s">
        <v>193</v>
      </c>
      <c r="D252" s="102" t="s">
        <v>388</v>
      </c>
      <c r="E252" s="102" t="s">
        <v>389</v>
      </c>
      <c r="F252" s="102" t="s">
        <v>62</v>
      </c>
      <c r="G252" s="103">
        <v>1509932</v>
      </c>
    </row>
    <row r="253" spans="1:7" ht="26.25" customHeight="1">
      <c r="A253" s="91">
        <v>243</v>
      </c>
      <c r="B253" s="121" t="s">
        <v>102</v>
      </c>
      <c r="C253" s="102" t="s">
        <v>193</v>
      </c>
      <c r="D253" s="102" t="s">
        <v>388</v>
      </c>
      <c r="E253" s="102" t="s">
        <v>389</v>
      </c>
      <c r="F253" s="102" t="s">
        <v>376</v>
      </c>
      <c r="G253" s="103">
        <v>-4284533.76</v>
      </c>
    </row>
    <row r="254" spans="1:7" ht="15" customHeight="1">
      <c r="A254" s="91">
        <v>244</v>
      </c>
      <c r="B254" s="121" t="s">
        <v>453</v>
      </c>
      <c r="C254" s="102" t="s">
        <v>193</v>
      </c>
      <c r="D254" s="102" t="s">
        <v>388</v>
      </c>
      <c r="E254" s="102" t="s">
        <v>389</v>
      </c>
      <c r="F254" s="102" t="s">
        <v>380</v>
      </c>
      <c r="G254" s="103">
        <v>1941657.59</v>
      </c>
    </row>
    <row r="255" spans="1:7" ht="16.5" customHeight="1">
      <c r="A255" s="91">
        <v>245</v>
      </c>
      <c r="B255" s="121" t="s">
        <v>454</v>
      </c>
      <c r="C255" s="102" t="s">
        <v>193</v>
      </c>
      <c r="D255" s="102" t="s">
        <v>388</v>
      </c>
      <c r="E255" s="102" t="s">
        <v>389</v>
      </c>
      <c r="F255" s="102" t="s">
        <v>387</v>
      </c>
      <c r="G255" s="103">
        <v>877157.06</v>
      </c>
    </row>
    <row r="256" spans="1:7" ht="38.25">
      <c r="A256" s="91">
        <v>246</v>
      </c>
      <c r="B256" s="121" t="s">
        <v>231</v>
      </c>
      <c r="C256" s="102" t="s">
        <v>193</v>
      </c>
      <c r="D256" s="102" t="s">
        <v>388</v>
      </c>
      <c r="E256" s="102" t="s">
        <v>298</v>
      </c>
      <c r="F256" s="102" t="s">
        <v>373</v>
      </c>
      <c r="G256" s="103">
        <v>163741.94</v>
      </c>
    </row>
    <row r="257" spans="1:7" ht="38.25">
      <c r="A257" s="91">
        <v>247</v>
      </c>
      <c r="B257" s="121" t="s">
        <v>457</v>
      </c>
      <c r="C257" s="102" t="s">
        <v>193</v>
      </c>
      <c r="D257" s="102" t="s">
        <v>388</v>
      </c>
      <c r="E257" s="102" t="s">
        <v>85</v>
      </c>
      <c r="F257" s="102" t="s">
        <v>373</v>
      </c>
      <c r="G257" s="103">
        <v>163741.94</v>
      </c>
    </row>
    <row r="258" spans="1:7" ht="12.75">
      <c r="A258" s="91">
        <v>248</v>
      </c>
      <c r="B258" s="121" t="s">
        <v>454</v>
      </c>
      <c r="C258" s="102" t="s">
        <v>193</v>
      </c>
      <c r="D258" s="102" t="s">
        <v>388</v>
      </c>
      <c r="E258" s="102" t="s">
        <v>85</v>
      </c>
      <c r="F258" s="102" t="s">
        <v>387</v>
      </c>
      <c r="G258" s="103">
        <v>163741.94</v>
      </c>
    </row>
    <row r="259" spans="1:7" ht="38.25">
      <c r="A259" s="91">
        <v>249</v>
      </c>
      <c r="B259" s="121" t="s">
        <v>236</v>
      </c>
      <c r="C259" s="102" t="s">
        <v>193</v>
      </c>
      <c r="D259" s="102" t="s">
        <v>388</v>
      </c>
      <c r="E259" s="102" t="s">
        <v>318</v>
      </c>
      <c r="F259" s="102" t="s">
        <v>373</v>
      </c>
      <c r="G259" s="103">
        <v>525200</v>
      </c>
    </row>
    <row r="260" spans="1:7" ht="26.25" customHeight="1">
      <c r="A260" s="91">
        <v>250</v>
      </c>
      <c r="B260" s="121" t="s">
        <v>239</v>
      </c>
      <c r="C260" s="102" t="s">
        <v>193</v>
      </c>
      <c r="D260" s="102" t="s">
        <v>388</v>
      </c>
      <c r="E260" s="102" t="s">
        <v>319</v>
      </c>
      <c r="F260" s="102" t="s">
        <v>373</v>
      </c>
      <c r="G260" s="103">
        <v>525200</v>
      </c>
    </row>
    <row r="261" spans="1:7" ht="51">
      <c r="A261" s="91">
        <v>251</v>
      </c>
      <c r="B261" s="121" t="s">
        <v>478</v>
      </c>
      <c r="C261" s="102" t="s">
        <v>193</v>
      </c>
      <c r="D261" s="102" t="s">
        <v>388</v>
      </c>
      <c r="E261" s="102" t="s">
        <v>86</v>
      </c>
      <c r="F261" s="102" t="s">
        <v>373</v>
      </c>
      <c r="G261" s="103">
        <v>128700</v>
      </c>
    </row>
    <row r="262" spans="1:7" ht="12.75">
      <c r="A262" s="91">
        <v>252</v>
      </c>
      <c r="B262" s="121" t="s">
        <v>454</v>
      </c>
      <c r="C262" s="102" t="s">
        <v>193</v>
      </c>
      <c r="D262" s="102" t="s">
        <v>388</v>
      </c>
      <c r="E262" s="102" t="s">
        <v>86</v>
      </c>
      <c r="F262" s="102" t="s">
        <v>387</v>
      </c>
      <c r="G262" s="103">
        <v>128700</v>
      </c>
    </row>
    <row r="263" spans="1:7" ht="51">
      <c r="A263" s="91">
        <v>253</v>
      </c>
      <c r="B263" s="121" t="s">
        <v>479</v>
      </c>
      <c r="C263" s="102" t="s">
        <v>193</v>
      </c>
      <c r="D263" s="102" t="s">
        <v>388</v>
      </c>
      <c r="E263" s="102" t="s">
        <v>87</v>
      </c>
      <c r="F263" s="102" t="s">
        <v>373</v>
      </c>
      <c r="G263" s="103">
        <v>358700</v>
      </c>
    </row>
    <row r="264" spans="1:7" ht="12.75">
      <c r="A264" s="91">
        <v>254</v>
      </c>
      <c r="B264" s="121" t="s">
        <v>454</v>
      </c>
      <c r="C264" s="102" t="s">
        <v>193</v>
      </c>
      <c r="D264" s="102" t="s">
        <v>388</v>
      </c>
      <c r="E264" s="102" t="s">
        <v>87</v>
      </c>
      <c r="F264" s="102" t="s">
        <v>387</v>
      </c>
      <c r="G264" s="103">
        <v>358700</v>
      </c>
    </row>
    <row r="265" spans="1:7" ht="25.5">
      <c r="A265" s="91">
        <v>255</v>
      </c>
      <c r="B265" s="121" t="s">
        <v>458</v>
      </c>
      <c r="C265" s="102" t="s">
        <v>193</v>
      </c>
      <c r="D265" s="102" t="s">
        <v>388</v>
      </c>
      <c r="E265" s="102" t="s">
        <v>88</v>
      </c>
      <c r="F265" s="102" t="s">
        <v>373</v>
      </c>
      <c r="G265" s="103">
        <v>37800</v>
      </c>
    </row>
    <row r="266" spans="1:7" ht="12.75">
      <c r="A266" s="91">
        <v>256</v>
      </c>
      <c r="B266" s="121" t="s">
        <v>454</v>
      </c>
      <c r="C266" s="102" t="s">
        <v>193</v>
      </c>
      <c r="D266" s="102" t="s">
        <v>388</v>
      </c>
      <c r="E266" s="102" t="s">
        <v>88</v>
      </c>
      <c r="F266" s="102" t="s">
        <v>387</v>
      </c>
      <c r="G266" s="103">
        <v>37800</v>
      </c>
    </row>
    <row r="267" spans="1:7" ht="12.75">
      <c r="A267" s="91">
        <v>257</v>
      </c>
      <c r="B267" s="120" t="s">
        <v>459</v>
      </c>
      <c r="C267" s="102" t="s">
        <v>193</v>
      </c>
      <c r="D267" s="102" t="s">
        <v>499</v>
      </c>
      <c r="E267" s="102" t="s">
        <v>372</v>
      </c>
      <c r="F267" s="102" t="s">
        <v>373</v>
      </c>
      <c r="G267" s="103">
        <v>-803000</v>
      </c>
    </row>
    <row r="268" spans="1:7" ht="25.5">
      <c r="A268" s="91">
        <v>258</v>
      </c>
      <c r="B268" s="121" t="s">
        <v>227</v>
      </c>
      <c r="C268" s="102" t="s">
        <v>193</v>
      </c>
      <c r="D268" s="102" t="s">
        <v>499</v>
      </c>
      <c r="E268" s="102" t="s">
        <v>290</v>
      </c>
      <c r="F268" s="102" t="s">
        <v>373</v>
      </c>
      <c r="G268" s="103">
        <v>-803000</v>
      </c>
    </row>
    <row r="269" spans="1:7" ht="38.25">
      <c r="A269" s="91">
        <v>259</v>
      </c>
      <c r="B269" s="121" t="s">
        <v>480</v>
      </c>
      <c r="C269" s="102" t="s">
        <v>193</v>
      </c>
      <c r="D269" s="102" t="s">
        <v>499</v>
      </c>
      <c r="E269" s="102" t="s">
        <v>293</v>
      </c>
      <c r="F269" s="102" t="s">
        <v>373</v>
      </c>
      <c r="G269" s="103">
        <v>-803000</v>
      </c>
    </row>
    <row r="270" spans="1:7" ht="51">
      <c r="A270" s="91">
        <v>260</v>
      </c>
      <c r="B270" s="121" t="s">
        <v>160</v>
      </c>
      <c r="C270" s="102" t="s">
        <v>193</v>
      </c>
      <c r="D270" s="102" t="s">
        <v>499</v>
      </c>
      <c r="E270" s="102" t="s">
        <v>546</v>
      </c>
      <c r="F270" s="102" t="s">
        <v>373</v>
      </c>
      <c r="G270" s="103">
        <v>-803000</v>
      </c>
    </row>
    <row r="271" spans="1:7" ht="12.75">
      <c r="A271" s="91">
        <v>261</v>
      </c>
      <c r="B271" s="121" t="s">
        <v>454</v>
      </c>
      <c r="C271" s="102" t="s">
        <v>193</v>
      </c>
      <c r="D271" s="102" t="s">
        <v>499</v>
      </c>
      <c r="E271" s="102" t="s">
        <v>546</v>
      </c>
      <c r="F271" s="102" t="s">
        <v>387</v>
      </c>
      <c r="G271" s="103">
        <v>-803000</v>
      </c>
    </row>
    <row r="272" spans="1:7" ht="26.25" customHeight="1">
      <c r="A272" s="91">
        <v>262</v>
      </c>
      <c r="B272" s="120" t="s">
        <v>460</v>
      </c>
      <c r="C272" s="102" t="s">
        <v>193</v>
      </c>
      <c r="D272" s="102" t="s">
        <v>390</v>
      </c>
      <c r="E272" s="102" t="s">
        <v>372</v>
      </c>
      <c r="F272" s="102" t="s">
        <v>373</v>
      </c>
      <c r="G272" s="103">
        <v>-7964.83</v>
      </c>
    </row>
    <row r="273" spans="1:7" ht="26.25" customHeight="1">
      <c r="A273" s="91">
        <v>263</v>
      </c>
      <c r="B273" s="121" t="s">
        <v>227</v>
      </c>
      <c r="C273" s="102" t="s">
        <v>193</v>
      </c>
      <c r="D273" s="102" t="s">
        <v>390</v>
      </c>
      <c r="E273" s="102" t="s">
        <v>290</v>
      </c>
      <c r="F273" s="102" t="s">
        <v>373</v>
      </c>
      <c r="G273" s="103">
        <v>-7964.83</v>
      </c>
    </row>
    <row r="274" spans="1:7" ht="26.25" customHeight="1">
      <c r="A274" s="91">
        <v>264</v>
      </c>
      <c r="B274" s="121" t="s">
        <v>228</v>
      </c>
      <c r="C274" s="102" t="s">
        <v>193</v>
      </c>
      <c r="D274" s="102" t="s">
        <v>390</v>
      </c>
      <c r="E274" s="102" t="s">
        <v>291</v>
      </c>
      <c r="F274" s="102" t="s">
        <v>373</v>
      </c>
      <c r="G274" s="103">
        <v>0</v>
      </c>
    </row>
    <row r="275" spans="1:7" ht="76.5">
      <c r="A275" s="91">
        <v>265</v>
      </c>
      <c r="B275" s="121" t="s">
        <v>162</v>
      </c>
      <c r="C275" s="102" t="s">
        <v>193</v>
      </c>
      <c r="D275" s="102" t="s">
        <v>390</v>
      </c>
      <c r="E275" s="102" t="s">
        <v>563</v>
      </c>
      <c r="F275" s="102" t="s">
        <v>373</v>
      </c>
      <c r="G275" s="103">
        <v>0</v>
      </c>
    </row>
    <row r="276" spans="1:7" ht="26.25" customHeight="1">
      <c r="A276" s="91">
        <v>266</v>
      </c>
      <c r="B276" s="121" t="s">
        <v>102</v>
      </c>
      <c r="C276" s="102" t="s">
        <v>193</v>
      </c>
      <c r="D276" s="102" t="s">
        <v>390</v>
      </c>
      <c r="E276" s="102" t="s">
        <v>563</v>
      </c>
      <c r="F276" s="102" t="s">
        <v>376</v>
      </c>
      <c r="G276" s="103">
        <v>-2000</v>
      </c>
    </row>
    <row r="277" spans="1:7" ht="12.75">
      <c r="A277" s="91">
        <v>267</v>
      </c>
      <c r="B277" s="121" t="s">
        <v>453</v>
      </c>
      <c r="C277" s="102" t="s">
        <v>193</v>
      </c>
      <c r="D277" s="102" t="s">
        <v>390</v>
      </c>
      <c r="E277" s="102" t="s">
        <v>563</v>
      </c>
      <c r="F277" s="102" t="s">
        <v>380</v>
      </c>
      <c r="G277" s="103">
        <v>16700</v>
      </c>
    </row>
    <row r="278" spans="1:7" ht="12.75">
      <c r="A278" s="91">
        <v>268</v>
      </c>
      <c r="B278" s="121" t="s">
        <v>454</v>
      </c>
      <c r="C278" s="102" t="s">
        <v>193</v>
      </c>
      <c r="D278" s="102" t="s">
        <v>390</v>
      </c>
      <c r="E278" s="102" t="s">
        <v>563</v>
      </c>
      <c r="F278" s="102" t="s">
        <v>387</v>
      </c>
      <c r="G278" s="103">
        <v>-14700</v>
      </c>
    </row>
    <row r="279" spans="1:7" ht="26.25" customHeight="1">
      <c r="A279" s="91">
        <v>269</v>
      </c>
      <c r="B279" s="121" t="s">
        <v>229</v>
      </c>
      <c r="C279" s="102" t="s">
        <v>193</v>
      </c>
      <c r="D279" s="102" t="s">
        <v>390</v>
      </c>
      <c r="E279" s="102" t="s">
        <v>292</v>
      </c>
      <c r="F279" s="102" t="s">
        <v>373</v>
      </c>
      <c r="G279" s="103">
        <v>-7964.83</v>
      </c>
    </row>
    <row r="280" spans="1:7" ht="76.5">
      <c r="A280" s="91">
        <v>270</v>
      </c>
      <c r="B280" s="121" t="s">
        <v>109</v>
      </c>
      <c r="C280" s="102" t="s">
        <v>193</v>
      </c>
      <c r="D280" s="102" t="s">
        <v>390</v>
      </c>
      <c r="E280" s="102" t="s">
        <v>89</v>
      </c>
      <c r="F280" s="102" t="s">
        <v>373</v>
      </c>
      <c r="G280" s="103">
        <v>0</v>
      </c>
    </row>
    <row r="281" spans="1:7" ht="26.25" customHeight="1">
      <c r="A281" s="91">
        <v>271</v>
      </c>
      <c r="B281" s="121" t="s">
        <v>102</v>
      </c>
      <c r="C281" s="102" t="s">
        <v>193</v>
      </c>
      <c r="D281" s="102" t="s">
        <v>390</v>
      </c>
      <c r="E281" s="102" t="s">
        <v>89</v>
      </c>
      <c r="F281" s="102" t="s">
        <v>376</v>
      </c>
      <c r="G281" s="103">
        <v>-1500</v>
      </c>
    </row>
    <row r="282" spans="1:7" ht="12.75">
      <c r="A282" s="91">
        <v>272</v>
      </c>
      <c r="B282" s="121" t="s">
        <v>453</v>
      </c>
      <c r="C282" s="102" t="s">
        <v>193</v>
      </c>
      <c r="D282" s="102" t="s">
        <v>390</v>
      </c>
      <c r="E282" s="102" t="s">
        <v>89</v>
      </c>
      <c r="F282" s="102" t="s">
        <v>380</v>
      </c>
      <c r="G282" s="103">
        <v>4100</v>
      </c>
    </row>
    <row r="283" spans="1:7" ht="12.75">
      <c r="A283" s="91">
        <v>273</v>
      </c>
      <c r="B283" s="121" t="s">
        <v>454</v>
      </c>
      <c r="C283" s="102" t="s">
        <v>193</v>
      </c>
      <c r="D283" s="102" t="s">
        <v>390</v>
      </c>
      <c r="E283" s="102" t="s">
        <v>89</v>
      </c>
      <c r="F283" s="102" t="s">
        <v>387</v>
      </c>
      <c r="G283" s="103">
        <v>-2600</v>
      </c>
    </row>
    <row r="284" spans="1:7" ht="38.25">
      <c r="A284" s="91">
        <v>274</v>
      </c>
      <c r="B284" s="121" t="s">
        <v>159</v>
      </c>
      <c r="C284" s="102" t="s">
        <v>193</v>
      </c>
      <c r="D284" s="102" t="s">
        <v>390</v>
      </c>
      <c r="E284" s="102" t="s">
        <v>389</v>
      </c>
      <c r="F284" s="102" t="s">
        <v>373</v>
      </c>
      <c r="G284" s="103">
        <v>-7964.83</v>
      </c>
    </row>
    <row r="285" spans="1:7" ht="12.75">
      <c r="A285" s="91">
        <v>275</v>
      </c>
      <c r="B285" s="121" t="s">
        <v>453</v>
      </c>
      <c r="C285" s="102" t="s">
        <v>193</v>
      </c>
      <c r="D285" s="102" t="s">
        <v>390</v>
      </c>
      <c r="E285" s="102" t="s">
        <v>389</v>
      </c>
      <c r="F285" s="102" t="s">
        <v>380</v>
      </c>
      <c r="G285" s="103">
        <v>-3064.83</v>
      </c>
    </row>
    <row r="286" spans="1:7" ht="12.75">
      <c r="A286" s="91">
        <v>276</v>
      </c>
      <c r="B286" s="121" t="s">
        <v>454</v>
      </c>
      <c r="C286" s="102" t="s">
        <v>193</v>
      </c>
      <c r="D286" s="102" t="s">
        <v>390</v>
      </c>
      <c r="E286" s="102" t="s">
        <v>389</v>
      </c>
      <c r="F286" s="102" t="s">
        <v>387</v>
      </c>
      <c r="G286" s="103">
        <v>-4900</v>
      </c>
    </row>
    <row r="287" spans="1:7" ht="14.25" customHeight="1">
      <c r="A287" s="91">
        <v>277</v>
      </c>
      <c r="B287" s="120" t="s">
        <v>111</v>
      </c>
      <c r="C287" s="102" t="s">
        <v>193</v>
      </c>
      <c r="D287" s="102" t="s">
        <v>491</v>
      </c>
      <c r="E287" s="102" t="s">
        <v>372</v>
      </c>
      <c r="F287" s="102" t="s">
        <v>373</v>
      </c>
      <c r="G287" s="103">
        <v>0</v>
      </c>
    </row>
    <row r="288" spans="1:7" ht="26.25" customHeight="1">
      <c r="A288" s="91">
        <v>278</v>
      </c>
      <c r="B288" s="121" t="s">
        <v>227</v>
      </c>
      <c r="C288" s="102" t="s">
        <v>193</v>
      </c>
      <c r="D288" s="102" t="s">
        <v>491</v>
      </c>
      <c r="E288" s="102" t="s">
        <v>290</v>
      </c>
      <c r="F288" s="102" t="s">
        <v>373</v>
      </c>
      <c r="G288" s="103">
        <v>0</v>
      </c>
    </row>
    <row r="289" spans="1:7" ht="38.25">
      <c r="A289" s="91">
        <v>279</v>
      </c>
      <c r="B289" s="121" t="s">
        <v>230</v>
      </c>
      <c r="C289" s="102" t="s">
        <v>193</v>
      </c>
      <c r="D289" s="102" t="s">
        <v>491</v>
      </c>
      <c r="E289" s="102" t="s">
        <v>293</v>
      </c>
      <c r="F289" s="102" t="s">
        <v>373</v>
      </c>
      <c r="G289" s="103">
        <v>0</v>
      </c>
    </row>
    <row r="290" spans="1:7" ht="26.25" customHeight="1">
      <c r="A290" s="91">
        <v>280</v>
      </c>
      <c r="B290" s="121" t="s">
        <v>164</v>
      </c>
      <c r="C290" s="102" t="s">
        <v>193</v>
      </c>
      <c r="D290" s="102" t="s">
        <v>491</v>
      </c>
      <c r="E290" s="102" t="s">
        <v>492</v>
      </c>
      <c r="F290" s="102" t="s">
        <v>373</v>
      </c>
      <c r="G290" s="103">
        <v>0</v>
      </c>
    </row>
    <row r="291" spans="1:7" ht="26.25" customHeight="1">
      <c r="A291" s="91">
        <v>281</v>
      </c>
      <c r="B291" s="121" t="s">
        <v>102</v>
      </c>
      <c r="C291" s="102" t="s">
        <v>193</v>
      </c>
      <c r="D291" s="102" t="s">
        <v>491</v>
      </c>
      <c r="E291" s="102" t="s">
        <v>492</v>
      </c>
      <c r="F291" s="102" t="s">
        <v>376</v>
      </c>
      <c r="G291" s="103">
        <v>-86080</v>
      </c>
    </row>
    <row r="292" spans="1:7" ht="15.75" customHeight="1">
      <c r="A292" s="91">
        <v>282</v>
      </c>
      <c r="B292" s="121" t="s">
        <v>453</v>
      </c>
      <c r="C292" s="102" t="s">
        <v>193</v>
      </c>
      <c r="D292" s="102" t="s">
        <v>491</v>
      </c>
      <c r="E292" s="102" t="s">
        <v>492</v>
      </c>
      <c r="F292" s="102" t="s">
        <v>380</v>
      </c>
      <c r="G292" s="103">
        <v>4640</v>
      </c>
    </row>
    <row r="293" spans="1:7" ht="12.75" customHeight="1">
      <c r="A293" s="91">
        <v>283</v>
      </c>
      <c r="B293" s="121" t="s">
        <v>454</v>
      </c>
      <c r="C293" s="102" t="s">
        <v>193</v>
      </c>
      <c r="D293" s="102" t="s">
        <v>491</v>
      </c>
      <c r="E293" s="102" t="s">
        <v>492</v>
      </c>
      <c r="F293" s="102" t="s">
        <v>387</v>
      </c>
      <c r="G293" s="103">
        <v>81440</v>
      </c>
    </row>
    <row r="294" spans="1:7" ht="26.25" customHeight="1">
      <c r="A294" s="91">
        <v>284</v>
      </c>
      <c r="B294" s="121" t="s">
        <v>481</v>
      </c>
      <c r="C294" s="102" t="s">
        <v>193</v>
      </c>
      <c r="D294" s="102" t="s">
        <v>491</v>
      </c>
      <c r="E294" s="102" t="s">
        <v>493</v>
      </c>
      <c r="F294" s="102" t="s">
        <v>373</v>
      </c>
      <c r="G294" s="103">
        <v>0</v>
      </c>
    </row>
    <row r="295" spans="1:7" ht="26.25" customHeight="1">
      <c r="A295" s="91">
        <v>285</v>
      </c>
      <c r="B295" s="121" t="s">
        <v>98</v>
      </c>
      <c r="C295" s="102" t="s">
        <v>193</v>
      </c>
      <c r="D295" s="102" t="s">
        <v>491</v>
      </c>
      <c r="E295" s="102" t="s">
        <v>493</v>
      </c>
      <c r="F295" s="102" t="s">
        <v>376</v>
      </c>
      <c r="G295" s="103">
        <v>-198369</v>
      </c>
    </row>
    <row r="296" spans="1:7" ht="12.75">
      <c r="A296" s="91">
        <v>286</v>
      </c>
      <c r="B296" s="121" t="s">
        <v>453</v>
      </c>
      <c r="C296" s="102" t="s">
        <v>193</v>
      </c>
      <c r="D296" s="102" t="s">
        <v>491</v>
      </c>
      <c r="E296" s="102" t="s">
        <v>493</v>
      </c>
      <c r="F296" s="102" t="s">
        <v>380</v>
      </c>
      <c r="G296" s="103">
        <v>10692</v>
      </c>
    </row>
    <row r="297" spans="1:7" ht="12.75">
      <c r="A297" s="91">
        <v>287</v>
      </c>
      <c r="B297" s="121" t="s">
        <v>454</v>
      </c>
      <c r="C297" s="102" t="s">
        <v>193</v>
      </c>
      <c r="D297" s="102" t="s">
        <v>491</v>
      </c>
      <c r="E297" s="102" t="s">
        <v>493</v>
      </c>
      <c r="F297" s="102" t="s">
        <v>387</v>
      </c>
      <c r="G297" s="103">
        <v>187677</v>
      </c>
    </row>
    <row r="298" spans="1:7" ht="26.25" customHeight="1">
      <c r="A298" s="91">
        <v>288</v>
      </c>
      <c r="B298" s="120" t="s">
        <v>148</v>
      </c>
      <c r="C298" s="102" t="s">
        <v>194</v>
      </c>
      <c r="D298" s="102" t="s">
        <v>391</v>
      </c>
      <c r="E298" s="102" t="s">
        <v>372</v>
      </c>
      <c r="F298" s="102" t="s">
        <v>373</v>
      </c>
      <c r="G298" s="103">
        <v>3695400</v>
      </c>
    </row>
    <row r="299" spans="1:7" ht="12.75">
      <c r="A299" s="91">
        <v>289</v>
      </c>
      <c r="B299" s="120" t="s">
        <v>112</v>
      </c>
      <c r="C299" s="102" t="s">
        <v>194</v>
      </c>
      <c r="D299" s="102" t="s">
        <v>547</v>
      </c>
      <c r="E299" s="102" t="s">
        <v>372</v>
      </c>
      <c r="F299" s="102" t="s">
        <v>373</v>
      </c>
      <c r="G299" s="103">
        <v>3695400</v>
      </c>
    </row>
    <row r="300" spans="1:7" ht="12.75">
      <c r="A300" s="91">
        <v>290</v>
      </c>
      <c r="B300" s="120" t="s">
        <v>113</v>
      </c>
      <c r="C300" s="102" t="s">
        <v>194</v>
      </c>
      <c r="D300" s="102" t="s">
        <v>548</v>
      </c>
      <c r="E300" s="102" t="s">
        <v>372</v>
      </c>
      <c r="F300" s="102" t="s">
        <v>373</v>
      </c>
      <c r="G300" s="103">
        <v>3615400</v>
      </c>
    </row>
    <row r="301" spans="1:7" ht="26.25" customHeight="1">
      <c r="A301" s="91">
        <v>291</v>
      </c>
      <c r="B301" s="121" t="s">
        <v>232</v>
      </c>
      <c r="C301" s="102" t="s">
        <v>194</v>
      </c>
      <c r="D301" s="102" t="s">
        <v>548</v>
      </c>
      <c r="E301" s="102" t="s">
        <v>294</v>
      </c>
      <c r="F301" s="102" t="s">
        <v>373</v>
      </c>
      <c r="G301" s="103">
        <v>3615400</v>
      </c>
    </row>
    <row r="302" spans="1:7" ht="12.75">
      <c r="A302" s="91">
        <v>292</v>
      </c>
      <c r="B302" s="121" t="s">
        <v>233</v>
      </c>
      <c r="C302" s="102" t="s">
        <v>194</v>
      </c>
      <c r="D302" s="102" t="s">
        <v>548</v>
      </c>
      <c r="E302" s="102" t="s">
        <v>299</v>
      </c>
      <c r="F302" s="102" t="s">
        <v>373</v>
      </c>
      <c r="G302" s="103">
        <v>3615400</v>
      </c>
    </row>
    <row r="303" spans="1:7" ht="12.75">
      <c r="A303" s="91">
        <v>293</v>
      </c>
      <c r="B303" s="121" t="s">
        <v>114</v>
      </c>
      <c r="C303" s="102" t="s">
        <v>194</v>
      </c>
      <c r="D303" s="102" t="s">
        <v>548</v>
      </c>
      <c r="E303" s="102" t="s">
        <v>167</v>
      </c>
      <c r="F303" s="102" t="s">
        <v>373</v>
      </c>
      <c r="G303" s="103">
        <v>189300</v>
      </c>
    </row>
    <row r="304" spans="1:7" ht="12.75">
      <c r="A304" s="91">
        <v>294</v>
      </c>
      <c r="B304" s="121" t="s">
        <v>453</v>
      </c>
      <c r="C304" s="102" t="s">
        <v>194</v>
      </c>
      <c r="D304" s="102" t="s">
        <v>548</v>
      </c>
      <c r="E304" s="102" t="s">
        <v>167</v>
      </c>
      <c r="F304" s="102" t="s">
        <v>380</v>
      </c>
      <c r="G304" s="103">
        <v>189300</v>
      </c>
    </row>
    <row r="305" spans="1:7" ht="51">
      <c r="A305" s="91">
        <v>295</v>
      </c>
      <c r="B305" s="121" t="s">
        <v>165</v>
      </c>
      <c r="C305" s="102" t="s">
        <v>194</v>
      </c>
      <c r="D305" s="102" t="s">
        <v>548</v>
      </c>
      <c r="E305" s="102" t="s">
        <v>168</v>
      </c>
      <c r="F305" s="102" t="s">
        <v>373</v>
      </c>
      <c r="G305" s="103">
        <v>2025500</v>
      </c>
    </row>
    <row r="306" spans="1:7" ht="12.75">
      <c r="A306" s="91">
        <v>296</v>
      </c>
      <c r="B306" s="121" t="s">
        <v>453</v>
      </c>
      <c r="C306" s="102" t="s">
        <v>194</v>
      </c>
      <c r="D306" s="102" t="s">
        <v>548</v>
      </c>
      <c r="E306" s="102" t="s">
        <v>168</v>
      </c>
      <c r="F306" s="102" t="s">
        <v>380</v>
      </c>
      <c r="G306" s="103">
        <v>2025500</v>
      </c>
    </row>
    <row r="307" spans="1:7" ht="114.75">
      <c r="A307" s="91">
        <v>297</v>
      </c>
      <c r="B307" s="121" t="s">
        <v>482</v>
      </c>
      <c r="C307" s="102" t="s">
        <v>194</v>
      </c>
      <c r="D307" s="102" t="s">
        <v>548</v>
      </c>
      <c r="E307" s="102" t="s">
        <v>574</v>
      </c>
      <c r="F307" s="102" t="s">
        <v>373</v>
      </c>
      <c r="G307" s="103">
        <v>-320714.19</v>
      </c>
    </row>
    <row r="308" spans="1:7" ht="13.5" customHeight="1">
      <c r="A308" s="91">
        <v>298</v>
      </c>
      <c r="B308" s="121" t="s">
        <v>453</v>
      </c>
      <c r="C308" s="102" t="s">
        <v>194</v>
      </c>
      <c r="D308" s="102" t="s">
        <v>548</v>
      </c>
      <c r="E308" s="102" t="s">
        <v>574</v>
      </c>
      <c r="F308" s="102" t="s">
        <v>380</v>
      </c>
      <c r="G308" s="103">
        <v>-320714.19</v>
      </c>
    </row>
    <row r="309" spans="1:7" ht="51">
      <c r="A309" s="91">
        <v>299</v>
      </c>
      <c r="B309" s="121" t="s">
        <v>165</v>
      </c>
      <c r="C309" s="102" t="s">
        <v>194</v>
      </c>
      <c r="D309" s="102" t="s">
        <v>548</v>
      </c>
      <c r="E309" s="102" t="s">
        <v>169</v>
      </c>
      <c r="F309" s="102" t="s">
        <v>373</v>
      </c>
      <c r="G309" s="103">
        <v>684600</v>
      </c>
    </row>
    <row r="310" spans="1:7" ht="15" customHeight="1">
      <c r="A310" s="91">
        <v>300</v>
      </c>
      <c r="B310" s="121" t="s">
        <v>453</v>
      </c>
      <c r="C310" s="102" t="s">
        <v>194</v>
      </c>
      <c r="D310" s="102" t="s">
        <v>548</v>
      </c>
      <c r="E310" s="102" t="s">
        <v>169</v>
      </c>
      <c r="F310" s="102" t="s">
        <v>380</v>
      </c>
      <c r="G310" s="103">
        <v>684600</v>
      </c>
    </row>
    <row r="311" spans="1:7" ht="102">
      <c r="A311" s="91">
        <v>301</v>
      </c>
      <c r="B311" s="121" t="s">
        <v>483</v>
      </c>
      <c r="C311" s="102" t="s">
        <v>194</v>
      </c>
      <c r="D311" s="102" t="s">
        <v>548</v>
      </c>
      <c r="E311" s="102" t="s">
        <v>549</v>
      </c>
      <c r="F311" s="102" t="s">
        <v>373</v>
      </c>
      <c r="G311" s="103">
        <v>1036714.19</v>
      </c>
    </row>
    <row r="312" spans="1:7" ht="12.75">
      <c r="A312" s="91">
        <v>302</v>
      </c>
      <c r="B312" s="121" t="s">
        <v>453</v>
      </c>
      <c r="C312" s="102" t="s">
        <v>194</v>
      </c>
      <c r="D312" s="102" t="s">
        <v>548</v>
      </c>
      <c r="E312" s="102" t="s">
        <v>549</v>
      </c>
      <c r="F312" s="102" t="s">
        <v>380</v>
      </c>
      <c r="G312" s="103">
        <v>638714.19</v>
      </c>
    </row>
    <row r="313" spans="1:7" ht="12.75">
      <c r="A313" s="91">
        <v>303</v>
      </c>
      <c r="B313" s="121" t="s">
        <v>454</v>
      </c>
      <c r="C313" s="102" t="s">
        <v>194</v>
      </c>
      <c r="D313" s="102" t="s">
        <v>548</v>
      </c>
      <c r="E313" s="102" t="s">
        <v>549</v>
      </c>
      <c r="F313" s="102" t="s">
        <v>387</v>
      </c>
      <c r="G313" s="103">
        <v>398000</v>
      </c>
    </row>
    <row r="314" spans="1:7" ht="25.5">
      <c r="A314" s="91">
        <v>304</v>
      </c>
      <c r="B314" s="120" t="s">
        <v>116</v>
      </c>
      <c r="C314" s="102" t="s">
        <v>194</v>
      </c>
      <c r="D314" s="102" t="s">
        <v>170</v>
      </c>
      <c r="E314" s="102" t="s">
        <v>372</v>
      </c>
      <c r="F314" s="102" t="s">
        <v>373</v>
      </c>
      <c r="G314" s="103">
        <v>80000</v>
      </c>
    </row>
    <row r="315" spans="1:7" ht="26.25" customHeight="1">
      <c r="A315" s="91">
        <v>305</v>
      </c>
      <c r="B315" s="121" t="s">
        <v>232</v>
      </c>
      <c r="C315" s="102" t="s">
        <v>194</v>
      </c>
      <c r="D315" s="102" t="s">
        <v>170</v>
      </c>
      <c r="E315" s="102" t="s">
        <v>294</v>
      </c>
      <c r="F315" s="102" t="s">
        <v>373</v>
      </c>
      <c r="G315" s="103">
        <v>80000</v>
      </c>
    </row>
    <row r="316" spans="1:7" ht="38.25">
      <c r="A316" s="91">
        <v>306</v>
      </c>
      <c r="B316" s="121" t="s">
        <v>235</v>
      </c>
      <c r="C316" s="102" t="s">
        <v>194</v>
      </c>
      <c r="D316" s="102" t="s">
        <v>170</v>
      </c>
      <c r="E316" s="102" t="s">
        <v>300</v>
      </c>
      <c r="F316" s="102" t="s">
        <v>373</v>
      </c>
      <c r="G316" s="103">
        <v>80000</v>
      </c>
    </row>
    <row r="317" spans="1:7" ht="38.25">
      <c r="A317" s="91">
        <v>307</v>
      </c>
      <c r="B317" s="121" t="s">
        <v>117</v>
      </c>
      <c r="C317" s="102" t="s">
        <v>194</v>
      </c>
      <c r="D317" s="102" t="s">
        <v>170</v>
      </c>
      <c r="E317" s="102" t="s">
        <v>171</v>
      </c>
      <c r="F317" s="102" t="s">
        <v>373</v>
      </c>
      <c r="G317" s="103">
        <v>80000</v>
      </c>
    </row>
    <row r="318" spans="1:7" ht="11.25" customHeight="1">
      <c r="A318" s="91">
        <v>308</v>
      </c>
      <c r="B318" s="121" t="s">
        <v>453</v>
      </c>
      <c r="C318" s="102" t="s">
        <v>194</v>
      </c>
      <c r="D318" s="102" t="s">
        <v>170</v>
      </c>
      <c r="E318" s="102" t="s">
        <v>171</v>
      </c>
      <c r="F318" s="102" t="s">
        <v>380</v>
      </c>
      <c r="G318" s="103">
        <v>80000</v>
      </c>
    </row>
    <row r="319" spans="1:7" ht="26.25" customHeight="1">
      <c r="A319" s="91">
        <v>309</v>
      </c>
      <c r="B319" s="120" t="s">
        <v>149</v>
      </c>
      <c r="C319" s="102" t="s">
        <v>195</v>
      </c>
      <c r="D319" s="102" t="s">
        <v>391</v>
      </c>
      <c r="E319" s="102" t="s">
        <v>372</v>
      </c>
      <c r="F319" s="102" t="s">
        <v>373</v>
      </c>
      <c r="G319" s="103">
        <v>400</v>
      </c>
    </row>
    <row r="320" spans="1:7" ht="15.75" customHeight="1">
      <c r="A320" s="91">
        <v>310</v>
      </c>
      <c r="B320" s="120" t="s">
        <v>91</v>
      </c>
      <c r="C320" s="102" t="s">
        <v>195</v>
      </c>
      <c r="D320" s="102" t="s">
        <v>371</v>
      </c>
      <c r="E320" s="102" t="s">
        <v>372</v>
      </c>
      <c r="F320" s="102" t="s">
        <v>373</v>
      </c>
      <c r="G320" s="103">
        <v>400</v>
      </c>
    </row>
    <row r="321" spans="1:7" ht="38.25">
      <c r="A321" s="91">
        <v>311</v>
      </c>
      <c r="B321" s="120" t="s">
        <v>417</v>
      </c>
      <c r="C321" s="102" t="s">
        <v>195</v>
      </c>
      <c r="D321" s="102" t="s">
        <v>66</v>
      </c>
      <c r="E321" s="102" t="s">
        <v>372</v>
      </c>
      <c r="F321" s="102" t="s">
        <v>373</v>
      </c>
      <c r="G321" s="103">
        <v>400</v>
      </c>
    </row>
    <row r="322" spans="1:7" ht="51">
      <c r="A322" s="91">
        <v>312</v>
      </c>
      <c r="B322" s="121" t="s">
        <v>199</v>
      </c>
      <c r="C322" s="102" t="s">
        <v>195</v>
      </c>
      <c r="D322" s="102" t="s">
        <v>66</v>
      </c>
      <c r="E322" s="102" t="s">
        <v>315</v>
      </c>
      <c r="F322" s="102" t="s">
        <v>373</v>
      </c>
      <c r="G322" s="103">
        <v>400</v>
      </c>
    </row>
    <row r="323" spans="1:7" ht="38.25">
      <c r="A323" s="91">
        <v>313</v>
      </c>
      <c r="B323" s="121" t="s">
        <v>200</v>
      </c>
      <c r="C323" s="102" t="s">
        <v>195</v>
      </c>
      <c r="D323" s="102" t="s">
        <v>66</v>
      </c>
      <c r="E323" s="102" t="s">
        <v>316</v>
      </c>
      <c r="F323" s="102" t="s">
        <v>373</v>
      </c>
      <c r="G323" s="103">
        <v>400</v>
      </c>
    </row>
    <row r="324" spans="1:7" ht="51">
      <c r="A324" s="91">
        <v>314</v>
      </c>
      <c r="B324" s="121" t="s">
        <v>150</v>
      </c>
      <c r="C324" s="102" t="s">
        <v>195</v>
      </c>
      <c r="D324" s="102" t="s">
        <v>66</v>
      </c>
      <c r="E324" s="102" t="s">
        <v>67</v>
      </c>
      <c r="F324" s="102" t="s">
        <v>373</v>
      </c>
      <c r="G324" s="103">
        <v>400</v>
      </c>
    </row>
    <row r="325" spans="1:7" ht="12.75">
      <c r="A325" s="91">
        <v>315</v>
      </c>
      <c r="B325" s="121" t="s">
        <v>95</v>
      </c>
      <c r="C325" s="102" t="s">
        <v>195</v>
      </c>
      <c r="D325" s="102" t="s">
        <v>66</v>
      </c>
      <c r="E325" s="102" t="s">
        <v>67</v>
      </c>
      <c r="F325" s="102" t="s">
        <v>64</v>
      </c>
      <c r="G325" s="103">
        <v>400</v>
      </c>
    </row>
    <row r="326" spans="2:7" ht="26.25" customHeight="1">
      <c r="B326" s="159" t="s">
        <v>521</v>
      </c>
      <c r="C326" s="160"/>
      <c r="D326" s="160"/>
      <c r="E326" s="160"/>
      <c r="F326" s="160"/>
      <c r="G326" s="104">
        <v>1680681.9</v>
      </c>
    </row>
    <row r="327" spans="2:7" ht="26.25" customHeight="1">
      <c r="B327" s="118"/>
      <c r="C327" s="119"/>
      <c r="D327" s="119"/>
      <c r="E327" s="119"/>
      <c r="F327" s="119"/>
      <c r="G327" s="143"/>
    </row>
    <row r="329" spans="2:5" ht="19.5" customHeight="1">
      <c r="B329" s="2" t="s">
        <v>393</v>
      </c>
      <c r="C329" s="2"/>
      <c r="D329" s="2"/>
      <c r="E329" s="2"/>
    </row>
    <row r="330" spans="2:5" ht="17.25" customHeight="1">
      <c r="B330" s="60" t="s">
        <v>394</v>
      </c>
      <c r="C330" s="60"/>
      <c r="D330" s="60"/>
      <c r="E330" s="60"/>
    </row>
    <row r="331" spans="2:5" ht="18" customHeight="1">
      <c r="B331" s="1"/>
      <c r="C331" s="1"/>
      <c r="D331" s="1"/>
      <c r="E331" s="1"/>
    </row>
    <row r="332" spans="2:7" ht="16.5" customHeight="1">
      <c r="B332" s="1" t="s">
        <v>151</v>
      </c>
      <c r="C332" s="161" t="s">
        <v>395</v>
      </c>
      <c r="D332" s="161"/>
      <c r="E332" s="161"/>
      <c r="F332" s="161"/>
      <c r="G332" s="161"/>
    </row>
  </sheetData>
  <sheetProtection/>
  <autoFilter ref="A10:G326"/>
  <mergeCells count="2">
    <mergeCell ref="B326:F326"/>
    <mergeCell ref="C332:G332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SheetLayoutView="100" zoomScalePageLayoutView="0" workbookViewId="0" topLeftCell="A40">
      <selection activeCell="H74" sqref="H73:H74"/>
    </sheetView>
  </sheetViews>
  <sheetFormatPr defaultColWidth="9.00390625" defaultRowHeight="12.75"/>
  <cols>
    <col min="1" max="1" width="5.375" style="0" customWidth="1"/>
    <col min="2" max="2" width="52.375" style="18" customWidth="1"/>
    <col min="3" max="3" width="5.25390625" style="0" customWidth="1"/>
    <col min="4" max="4" width="7.125" style="0" customWidth="1"/>
    <col min="5" max="5" width="10.75390625" style="0" customWidth="1"/>
    <col min="6" max="6" width="6.125" style="0" customWidth="1"/>
    <col min="7" max="7" width="12.875" style="0" customWidth="1"/>
    <col min="8" max="8" width="8.875" style="0" customWidth="1"/>
  </cols>
  <sheetData>
    <row r="1" spans="4:7" ht="17.25" customHeight="1">
      <c r="D1" s="15" t="s">
        <v>61</v>
      </c>
      <c r="E1" s="16"/>
      <c r="F1" s="16"/>
      <c r="G1" s="16"/>
    </row>
    <row r="2" spans="4:7" ht="12.75">
      <c r="D2" s="16" t="s">
        <v>280</v>
      </c>
      <c r="E2" s="16"/>
      <c r="F2" s="16"/>
      <c r="G2" s="16"/>
    </row>
    <row r="3" spans="1:7" ht="12.75">
      <c r="A3" s="7"/>
      <c r="D3" s="16" t="s">
        <v>412</v>
      </c>
      <c r="E3" s="16"/>
      <c r="F3" s="16"/>
      <c r="G3" s="16"/>
    </row>
    <row r="4" spans="1:7" ht="16.5" customHeight="1">
      <c r="A4" s="7"/>
      <c r="D4" s="16" t="s">
        <v>333</v>
      </c>
      <c r="E4" s="16"/>
      <c r="F4" s="16"/>
      <c r="G4" s="16"/>
    </row>
    <row r="5" spans="1:7" ht="14.25" customHeight="1">
      <c r="A5" s="7"/>
      <c r="D5" s="16" t="s">
        <v>399</v>
      </c>
      <c r="E5" s="16"/>
      <c r="F5" s="16"/>
      <c r="G5" s="16"/>
    </row>
    <row r="6" spans="1:7" ht="18" customHeight="1">
      <c r="A6" s="7"/>
      <c r="D6" s="17" t="s">
        <v>400</v>
      </c>
      <c r="E6" s="16"/>
      <c r="F6" s="16"/>
      <c r="G6" s="16"/>
    </row>
    <row r="7" spans="1:7" ht="14.25" customHeight="1">
      <c r="A7" s="7"/>
      <c r="B7" s="50"/>
      <c r="C7" s="4"/>
      <c r="D7" t="s">
        <v>401</v>
      </c>
      <c r="E7" s="86"/>
      <c r="F7" s="86"/>
      <c r="G7" s="16"/>
    </row>
    <row r="8" spans="1:7" ht="26.25" customHeight="1" thickBot="1">
      <c r="A8" s="7"/>
      <c r="B8" s="125" t="s">
        <v>555</v>
      </c>
      <c r="C8" s="8"/>
      <c r="D8" s="9"/>
      <c r="E8" s="8"/>
      <c r="F8" s="8"/>
      <c r="G8" s="10"/>
    </row>
    <row r="9" spans="1:6" ht="13.5" hidden="1" thickBot="1">
      <c r="A9" s="7"/>
      <c r="C9" s="3"/>
      <c r="E9" s="3"/>
      <c r="F9" s="3"/>
    </row>
    <row r="10" spans="1:8" ht="77.25" customHeight="1">
      <c r="A10" s="87" t="s">
        <v>310</v>
      </c>
      <c r="B10" s="88" t="s">
        <v>397</v>
      </c>
      <c r="C10" s="58" t="s">
        <v>556</v>
      </c>
      <c r="D10" s="58" t="s">
        <v>307</v>
      </c>
      <c r="E10" s="58" t="s">
        <v>308</v>
      </c>
      <c r="F10" s="58" t="s">
        <v>309</v>
      </c>
      <c r="G10" s="83" t="s">
        <v>557</v>
      </c>
      <c r="H10" s="56" t="s">
        <v>558</v>
      </c>
    </row>
    <row r="11" spans="1:8" ht="14.25" customHeight="1">
      <c r="A11" s="51">
        <v>1</v>
      </c>
      <c r="B11" s="120" t="s">
        <v>136</v>
      </c>
      <c r="C11" s="102" t="s">
        <v>186</v>
      </c>
      <c r="D11" s="102" t="s">
        <v>391</v>
      </c>
      <c r="E11" s="102" t="s">
        <v>372</v>
      </c>
      <c r="F11" s="102" t="s">
        <v>373</v>
      </c>
      <c r="G11" s="103">
        <v>-53090</v>
      </c>
      <c r="H11" s="103">
        <v>0</v>
      </c>
    </row>
    <row r="12" spans="1:8" ht="14.25" customHeight="1">
      <c r="A12" s="51">
        <v>2</v>
      </c>
      <c r="B12" s="120" t="s">
        <v>439</v>
      </c>
      <c r="C12" s="102" t="s">
        <v>186</v>
      </c>
      <c r="D12" s="102" t="s">
        <v>383</v>
      </c>
      <c r="E12" s="102" t="s">
        <v>372</v>
      </c>
      <c r="F12" s="102" t="s">
        <v>373</v>
      </c>
      <c r="G12" s="103">
        <v>-53090</v>
      </c>
      <c r="H12" s="103">
        <v>0</v>
      </c>
    </row>
    <row r="13" spans="1:8" ht="12.75">
      <c r="A13" s="51">
        <v>3</v>
      </c>
      <c r="B13" s="120" t="s">
        <v>440</v>
      </c>
      <c r="C13" s="102" t="s">
        <v>186</v>
      </c>
      <c r="D13" s="102" t="s">
        <v>384</v>
      </c>
      <c r="E13" s="102" t="s">
        <v>372</v>
      </c>
      <c r="F13" s="102" t="s">
        <v>373</v>
      </c>
      <c r="G13" s="103">
        <v>-53090</v>
      </c>
      <c r="H13" s="103">
        <v>0</v>
      </c>
    </row>
    <row r="14" spans="1:8" ht="38.25">
      <c r="A14" s="51">
        <v>4</v>
      </c>
      <c r="B14" s="121" t="s">
        <v>212</v>
      </c>
      <c r="C14" s="102" t="s">
        <v>186</v>
      </c>
      <c r="D14" s="102" t="s">
        <v>384</v>
      </c>
      <c r="E14" s="102" t="s">
        <v>327</v>
      </c>
      <c r="F14" s="102" t="s">
        <v>373</v>
      </c>
      <c r="G14" s="103">
        <v>-53090</v>
      </c>
      <c r="H14" s="103">
        <v>0</v>
      </c>
    </row>
    <row r="15" spans="1:8" ht="25.5">
      <c r="A15" s="51">
        <v>5</v>
      </c>
      <c r="B15" s="121" t="s">
        <v>214</v>
      </c>
      <c r="C15" s="102" t="s">
        <v>186</v>
      </c>
      <c r="D15" s="102" t="s">
        <v>384</v>
      </c>
      <c r="E15" s="102" t="s">
        <v>287</v>
      </c>
      <c r="F15" s="102" t="s">
        <v>373</v>
      </c>
      <c r="G15" s="103">
        <v>-53090</v>
      </c>
      <c r="H15" s="103">
        <v>0</v>
      </c>
    </row>
    <row r="16" spans="1:8" ht="38.25">
      <c r="A16" s="51">
        <v>6</v>
      </c>
      <c r="B16" s="121" t="s">
        <v>461</v>
      </c>
      <c r="C16" s="102" t="s">
        <v>186</v>
      </c>
      <c r="D16" s="102" t="s">
        <v>384</v>
      </c>
      <c r="E16" s="102" t="s">
        <v>498</v>
      </c>
      <c r="F16" s="102" t="s">
        <v>373</v>
      </c>
      <c r="G16" s="103">
        <v>-53090</v>
      </c>
      <c r="H16" s="103">
        <v>0</v>
      </c>
    </row>
    <row r="17" spans="1:8" ht="25.5">
      <c r="A17" s="51">
        <v>7</v>
      </c>
      <c r="B17" s="121" t="s">
        <v>102</v>
      </c>
      <c r="C17" s="102" t="s">
        <v>186</v>
      </c>
      <c r="D17" s="102" t="s">
        <v>384</v>
      </c>
      <c r="E17" s="102" t="s">
        <v>498</v>
      </c>
      <c r="F17" s="102" t="s">
        <v>376</v>
      </c>
      <c r="G17" s="103">
        <v>-53090</v>
      </c>
      <c r="H17" s="103">
        <v>0</v>
      </c>
    </row>
    <row r="18" spans="1:8" ht="27.75" customHeight="1">
      <c r="A18" s="51">
        <v>8</v>
      </c>
      <c r="B18" s="120" t="s">
        <v>139</v>
      </c>
      <c r="C18" s="102" t="s">
        <v>189</v>
      </c>
      <c r="D18" s="102" t="s">
        <v>391</v>
      </c>
      <c r="E18" s="102" t="s">
        <v>372</v>
      </c>
      <c r="F18" s="102" t="s">
        <v>373</v>
      </c>
      <c r="G18" s="103">
        <v>-400000</v>
      </c>
      <c r="H18" s="103">
        <v>0</v>
      </c>
    </row>
    <row r="19" spans="1:8" ht="12.75">
      <c r="A19" s="51">
        <v>9</v>
      </c>
      <c r="B19" s="120" t="s">
        <v>439</v>
      </c>
      <c r="C19" s="102" t="s">
        <v>189</v>
      </c>
      <c r="D19" s="102" t="s">
        <v>383</v>
      </c>
      <c r="E19" s="102" t="s">
        <v>372</v>
      </c>
      <c r="F19" s="102" t="s">
        <v>373</v>
      </c>
      <c r="G19" s="103">
        <v>-400000</v>
      </c>
      <c r="H19" s="103">
        <v>0</v>
      </c>
    </row>
    <row r="20" spans="1:8" ht="12.75">
      <c r="A20" s="51">
        <v>10</v>
      </c>
      <c r="B20" s="120" t="s">
        <v>440</v>
      </c>
      <c r="C20" s="102" t="s">
        <v>189</v>
      </c>
      <c r="D20" s="102" t="s">
        <v>384</v>
      </c>
      <c r="E20" s="102" t="s">
        <v>372</v>
      </c>
      <c r="F20" s="102" t="s">
        <v>373</v>
      </c>
      <c r="G20" s="103">
        <v>-400000</v>
      </c>
      <c r="H20" s="103">
        <v>0</v>
      </c>
    </row>
    <row r="21" spans="1:8" ht="38.25">
      <c r="A21" s="51">
        <v>11</v>
      </c>
      <c r="B21" s="121" t="s">
        <v>212</v>
      </c>
      <c r="C21" s="102" t="s">
        <v>189</v>
      </c>
      <c r="D21" s="102" t="s">
        <v>384</v>
      </c>
      <c r="E21" s="102" t="s">
        <v>327</v>
      </c>
      <c r="F21" s="102" t="s">
        <v>373</v>
      </c>
      <c r="G21" s="103">
        <v>-400000</v>
      </c>
      <c r="H21" s="103">
        <v>0</v>
      </c>
    </row>
    <row r="22" spans="1:8" ht="25.5">
      <c r="A22" s="51">
        <v>12</v>
      </c>
      <c r="B22" s="121" t="s">
        <v>214</v>
      </c>
      <c r="C22" s="102" t="s">
        <v>189</v>
      </c>
      <c r="D22" s="102" t="s">
        <v>384</v>
      </c>
      <c r="E22" s="102" t="s">
        <v>287</v>
      </c>
      <c r="F22" s="102" t="s">
        <v>373</v>
      </c>
      <c r="G22" s="103">
        <v>-400000</v>
      </c>
      <c r="H22" s="103">
        <v>0</v>
      </c>
    </row>
    <row r="23" spans="1:8" ht="38.25">
      <c r="A23" s="51">
        <v>13</v>
      </c>
      <c r="B23" s="121" t="s">
        <v>461</v>
      </c>
      <c r="C23" s="102" t="s">
        <v>189</v>
      </c>
      <c r="D23" s="102" t="s">
        <v>384</v>
      </c>
      <c r="E23" s="102" t="s">
        <v>498</v>
      </c>
      <c r="F23" s="102" t="s">
        <v>373</v>
      </c>
      <c r="G23" s="103">
        <v>-400000</v>
      </c>
      <c r="H23" s="103">
        <v>0</v>
      </c>
    </row>
    <row r="24" spans="1:8" ht="25.5">
      <c r="A24" s="51">
        <v>14</v>
      </c>
      <c r="B24" s="121" t="s">
        <v>102</v>
      </c>
      <c r="C24" s="102" t="s">
        <v>189</v>
      </c>
      <c r="D24" s="102" t="s">
        <v>384</v>
      </c>
      <c r="E24" s="102" t="s">
        <v>498</v>
      </c>
      <c r="F24" s="102" t="s">
        <v>376</v>
      </c>
      <c r="G24" s="103">
        <v>-400000</v>
      </c>
      <c r="H24" s="103">
        <v>0</v>
      </c>
    </row>
    <row r="25" spans="1:8" ht="25.5">
      <c r="A25" s="51">
        <v>15</v>
      </c>
      <c r="B25" s="120" t="s">
        <v>152</v>
      </c>
      <c r="C25" s="102" t="s">
        <v>191</v>
      </c>
      <c r="D25" s="102" t="s">
        <v>391</v>
      </c>
      <c r="E25" s="102" t="s">
        <v>372</v>
      </c>
      <c r="F25" s="102" t="s">
        <v>373</v>
      </c>
      <c r="G25" s="103">
        <v>-500000</v>
      </c>
      <c r="H25" s="103">
        <v>0</v>
      </c>
    </row>
    <row r="26" spans="1:8" ht="12.75">
      <c r="A26" s="51">
        <v>16</v>
      </c>
      <c r="B26" s="120" t="s">
        <v>439</v>
      </c>
      <c r="C26" s="102" t="s">
        <v>191</v>
      </c>
      <c r="D26" s="102" t="s">
        <v>383</v>
      </c>
      <c r="E26" s="102" t="s">
        <v>372</v>
      </c>
      <c r="F26" s="102" t="s">
        <v>373</v>
      </c>
      <c r="G26" s="103">
        <v>-500000</v>
      </c>
      <c r="H26" s="103">
        <v>0</v>
      </c>
    </row>
    <row r="27" spans="1:8" ht="12.75">
      <c r="A27" s="51">
        <v>17</v>
      </c>
      <c r="B27" s="120" t="s">
        <v>440</v>
      </c>
      <c r="C27" s="102" t="s">
        <v>191</v>
      </c>
      <c r="D27" s="102" t="s">
        <v>384</v>
      </c>
      <c r="E27" s="102" t="s">
        <v>372</v>
      </c>
      <c r="F27" s="102" t="s">
        <v>373</v>
      </c>
      <c r="G27" s="103">
        <v>-500000</v>
      </c>
      <c r="H27" s="103">
        <v>0</v>
      </c>
    </row>
    <row r="28" spans="1:8" ht="38.25">
      <c r="A28" s="51">
        <v>18</v>
      </c>
      <c r="B28" s="121" t="s">
        <v>212</v>
      </c>
      <c r="C28" s="102" t="s">
        <v>191</v>
      </c>
      <c r="D28" s="102" t="s">
        <v>384</v>
      </c>
      <c r="E28" s="102" t="s">
        <v>327</v>
      </c>
      <c r="F28" s="102" t="s">
        <v>373</v>
      </c>
      <c r="G28" s="103">
        <v>-500000</v>
      </c>
      <c r="H28" s="103">
        <v>0</v>
      </c>
    </row>
    <row r="29" spans="1:8" ht="25.5">
      <c r="A29" s="51">
        <v>19</v>
      </c>
      <c r="B29" s="121" t="s">
        <v>214</v>
      </c>
      <c r="C29" s="102" t="s">
        <v>191</v>
      </c>
      <c r="D29" s="102" t="s">
        <v>384</v>
      </c>
      <c r="E29" s="102" t="s">
        <v>287</v>
      </c>
      <c r="F29" s="102" t="s">
        <v>373</v>
      </c>
      <c r="G29" s="103">
        <v>-500000</v>
      </c>
      <c r="H29" s="103">
        <v>0</v>
      </c>
    </row>
    <row r="30" spans="1:8" ht="38.25">
      <c r="A30" s="51">
        <v>20</v>
      </c>
      <c r="B30" s="121" t="s">
        <v>461</v>
      </c>
      <c r="C30" s="102" t="s">
        <v>191</v>
      </c>
      <c r="D30" s="102" t="s">
        <v>384</v>
      </c>
      <c r="E30" s="102" t="s">
        <v>498</v>
      </c>
      <c r="F30" s="102" t="s">
        <v>373</v>
      </c>
      <c r="G30" s="103">
        <v>-500000</v>
      </c>
      <c r="H30" s="103">
        <v>0</v>
      </c>
    </row>
    <row r="31" spans="1:8" ht="25.5">
      <c r="A31" s="51">
        <v>21</v>
      </c>
      <c r="B31" s="121" t="s">
        <v>102</v>
      </c>
      <c r="C31" s="102" t="s">
        <v>191</v>
      </c>
      <c r="D31" s="102" t="s">
        <v>384</v>
      </c>
      <c r="E31" s="102" t="s">
        <v>498</v>
      </c>
      <c r="F31" s="102" t="s">
        <v>376</v>
      </c>
      <c r="G31" s="103">
        <v>-500000</v>
      </c>
      <c r="H31" s="103">
        <v>0</v>
      </c>
    </row>
    <row r="32" spans="1:8" ht="25.5">
      <c r="A32" s="51">
        <v>22</v>
      </c>
      <c r="B32" s="120" t="s">
        <v>144</v>
      </c>
      <c r="C32" s="102" t="s">
        <v>392</v>
      </c>
      <c r="D32" s="102" t="s">
        <v>391</v>
      </c>
      <c r="E32" s="102" t="s">
        <v>372</v>
      </c>
      <c r="F32" s="102" t="s">
        <v>373</v>
      </c>
      <c r="G32" s="103">
        <v>953090</v>
      </c>
      <c r="H32" s="103">
        <v>0</v>
      </c>
    </row>
    <row r="33" spans="1:8" ht="12.75">
      <c r="A33" s="51">
        <v>23</v>
      </c>
      <c r="B33" s="120" t="s">
        <v>439</v>
      </c>
      <c r="C33" s="102" t="s">
        <v>392</v>
      </c>
      <c r="D33" s="102" t="s">
        <v>383</v>
      </c>
      <c r="E33" s="102" t="s">
        <v>372</v>
      </c>
      <c r="F33" s="102" t="s">
        <v>373</v>
      </c>
      <c r="G33" s="103">
        <v>953090</v>
      </c>
      <c r="H33" s="103">
        <v>0</v>
      </c>
    </row>
    <row r="34" spans="1:8" ht="12.75">
      <c r="A34" s="51">
        <v>24</v>
      </c>
      <c r="B34" s="120" t="s">
        <v>441</v>
      </c>
      <c r="C34" s="102" t="s">
        <v>392</v>
      </c>
      <c r="D34" s="102" t="s">
        <v>497</v>
      </c>
      <c r="E34" s="102" t="s">
        <v>372</v>
      </c>
      <c r="F34" s="102" t="s">
        <v>373</v>
      </c>
      <c r="G34" s="103">
        <v>953090</v>
      </c>
      <c r="H34" s="103">
        <v>0</v>
      </c>
    </row>
    <row r="35" spans="1:8" ht="38.25">
      <c r="A35" s="51">
        <v>25</v>
      </c>
      <c r="B35" s="121" t="s">
        <v>447</v>
      </c>
      <c r="C35" s="102" t="s">
        <v>392</v>
      </c>
      <c r="D35" s="102" t="s">
        <v>497</v>
      </c>
      <c r="E35" s="102" t="s">
        <v>402</v>
      </c>
      <c r="F35" s="102" t="s">
        <v>373</v>
      </c>
      <c r="G35" s="103">
        <v>953090</v>
      </c>
      <c r="H35" s="103">
        <v>0</v>
      </c>
    </row>
    <row r="36" spans="1:8" ht="12.75">
      <c r="A36" s="51">
        <v>26</v>
      </c>
      <c r="B36" s="121" t="s">
        <v>448</v>
      </c>
      <c r="C36" s="102" t="s">
        <v>392</v>
      </c>
      <c r="D36" s="102" t="s">
        <v>497</v>
      </c>
      <c r="E36" s="102" t="s">
        <v>82</v>
      </c>
      <c r="F36" s="102" t="s">
        <v>373</v>
      </c>
      <c r="G36" s="103">
        <v>-190040</v>
      </c>
      <c r="H36" s="103">
        <v>0</v>
      </c>
    </row>
    <row r="37" spans="1:8" ht="25.5">
      <c r="A37" s="51">
        <v>27</v>
      </c>
      <c r="B37" s="121" t="s">
        <v>102</v>
      </c>
      <c r="C37" s="102" t="s">
        <v>392</v>
      </c>
      <c r="D37" s="102" t="s">
        <v>497</v>
      </c>
      <c r="E37" s="102" t="s">
        <v>82</v>
      </c>
      <c r="F37" s="102" t="s">
        <v>376</v>
      </c>
      <c r="G37" s="103">
        <v>-190040</v>
      </c>
      <c r="H37" s="103">
        <v>0</v>
      </c>
    </row>
    <row r="38" spans="1:8" ht="25.5">
      <c r="A38" s="51">
        <v>28</v>
      </c>
      <c r="B38" s="121" t="s">
        <v>449</v>
      </c>
      <c r="C38" s="102" t="s">
        <v>392</v>
      </c>
      <c r="D38" s="102" t="s">
        <v>497</v>
      </c>
      <c r="E38" s="102" t="s">
        <v>572</v>
      </c>
      <c r="F38" s="102" t="s">
        <v>373</v>
      </c>
      <c r="G38" s="103">
        <v>1143130</v>
      </c>
      <c r="H38" s="103">
        <v>0</v>
      </c>
    </row>
    <row r="39" spans="1:8" ht="25.5">
      <c r="A39" s="51">
        <v>29</v>
      </c>
      <c r="B39" s="121" t="s">
        <v>102</v>
      </c>
      <c r="C39" s="102" t="s">
        <v>392</v>
      </c>
      <c r="D39" s="102" t="s">
        <v>497</v>
      </c>
      <c r="E39" s="102" t="s">
        <v>572</v>
      </c>
      <c r="F39" s="102" t="s">
        <v>376</v>
      </c>
      <c r="G39" s="103">
        <v>1143130</v>
      </c>
      <c r="H39" s="103">
        <v>0</v>
      </c>
    </row>
    <row r="40" spans="1:8" ht="12.75">
      <c r="A40" s="51">
        <v>30</v>
      </c>
      <c r="B40" s="120" t="s">
        <v>118</v>
      </c>
      <c r="C40" s="102" t="s">
        <v>392</v>
      </c>
      <c r="D40" s="102" t="s">
        <v>396</v>
      </c>
      <c r="E40" s="102" t="s">
        <v>372</v>
      </c>
      <c r="F40" s="102" t="s">
        <v>373</v>
      </c>
      <c r="G40" s="103">
        <v>0</v>
      </c>
      <c r="H40" s="103">
        <v>0</v>
      </c>
    </row>
    <row r="41" spans="1:8" ht="12.75">
      <c r="A41" s="51">
        <v>31</v>
      </c>
      <c r="B41" s="120" t="s">
        <v>119</v>
      </c>
      <c r="C41" s="102" t="s">
        <v>392</v>
      </c>
      <c r="D41" s="102" t="s">
        <v>494</v>
      </c>
      <c r="E41" s="102" t="s">
        <v>372</v>
      </c>
      <c r="F41" s="102" t="s">
        <v>373</v>
      </c>
      <c r="G41" s="103">
        <v>0</v>
      </c>
      <c r="H41" s="103">
        <v>0</v>
      </c>
    </row>
    <row r="42" spans="1:8" ht="25.5">
      <c r="A42" s="51">
        <v>32</v>
      </c>
      <c r="B42" s="121" t="s">
        <v>208</v>
      </c>
      <c r="C42" s="102" t="s">
        <v>392</v>
      </c>
      <c r="D42" s="102" t="s">
        <v>494</v>
      </c>
      <c r="E42" s="102" t="s">
        <v>325</v>
      </c>
      <c r="F42" s="102" t="s">
        <v>373</v>
      </c>
      <c r="G42" s="103">
        <v>0</v>
      </c>
      <c r="H42" s="103">
        <v>0</v>
      </c>
    </row>
    <row r="43" spans="1:8" ht="51">
      <c r="A43" s="51">
        <v>33</v>
      </c>
      <c r="B43" s="121" t="s">
        <v>484</v>
      </c>
      <c r="C43" s="102" t="s">
        <v>392</v>
      </c>
      <c r="D43" s="102" t="s">
        <v>494</v>
      </c>
      <c r="E43" s="102" t="s">
        <v>301</v>
      </c>
      <c r="F43" s="102" t="s">
        <v>373</v>
      </c>
      <c r="G43" s="103">
        <v>0</v>
      </c>
      <c r="H43" s="103">
        <v>0</v>
      </c>
    </row>
    <row r="44" spans="1:8" ht="25.5">
      <c r="A44" s="51">
        <v>34</v>
      </c>
      <c r="B44" s="121" t="s">
        <v>127</v>
      </c>
      <c r="C44" s="102" t="s">
        <v>392</v>
      </c>
      <c r="D44" s="102" t="s">
        <v>494</v>
      </c>
      <c r="E44" s="102" t="s">
        <v>172</v>
      </c>
      <c r="F44" s="102" t="s">
        <v>373</v>
      </c>
      <c r="G44" s="103">
        <v>-1170000</v>
      </c>
      <c r="H44" s="103">
        <v>0</v>
      </c>
    </row>
    <row r="45" spans="1:8" ht="25.5">
      <c r="A45" s="51">
        <v>35</v>
      </c>
      <c r="B45" s="121" t="s">
        <v>465</v>
      </c>
      <c r="C45" s="102" t="s">
        <v>392</v>
      </c>
      <c r="D45" s="102" t="s">
        <v>494</v>
      </c>
      <c r="E45" s="102" t="s">
        <v>172</v>
      </c>
      <c r="F45" s="102" t="s">
        <v>495</v>
      </c>
      <c r="G45" s="103">
        <v>-1170000</v>
      </c>
      <c r="H45" s="103">
        <v>0</v>
      </c>
    </row>
    <row r="46" spans="1:8" ht="25.5">
      <c r="A46" s="51">
        <v>36</v>
      </c>
      <c r="B46" s="121" t="s">
        <v>485</v>
      </c>
      <c r="C46" s="102" t="s">
        <v>392</v>
      </c>
      <c r="D46" s="102" t="s">
        <v>494</v>
      </c>
      <c r="E46" s="102" t="s">
        <v>173</v>
      </c>
      <c r="F46" s="102" t="s">
        <v>373</v>
      </c>
      <c r="G46" s="103">
        <v>-2730000</v>
      </c>
      <c r="H46" s="103">
        <v>0</v>
      </c>
    </row>
    <row r="47" spans="1:8" ht="25.5">
      <c r="A47" s="51">
        <v>37</v>
      </c>
      <c r="B47" s="121" t="s">
        <v>465</v>
      </c>
      <c r="C47" s="102" t="s">
        <v>392</v>
      </c>
      <c r="D47" s="102" t="s">
        <v>494</v>
      </c>
      <c r="E47" s="102" t="s">
        <v>173</v>
      </c>
      <c r="F47" s="102" t="s">
        <v>495</v>
      </c>
      <c r="G47" s="103">
        <v>-2730000</v>
      </c>
      <c r="H47" s="103">
        <v>0</v>
      </c>
    </row>
    <row r="48" spans="1:8" ht="51">
      <c r="A48" s="51">
        <v>38</v>
      </c>
      <c r="B48" s="121" t="s">
        <v>128</v>
      </c>
      <c r="C48" s="102" t="s">
        <v>392</v>
      </c>
      <c r="D48" s="102" t="s">
        <v>494</v>
      </c>
      <c r="E48" s="102" t="s">
        <v>174</v>
      </c>
      <c r="F48" s="102" t="s">
        <v>373</v>
      </c>
      <c r="G48" s="103">
        <v>3900000</v>
      </c>
      <c r="H48" s="103">
        <v>0</v>
      </c>
    </row>
    <row r="49" spans="1:8" ht="25.5">
      <c r="A49" s="51">
        <v>39</v>
      </c>
      <c r="B49" s="121" t="s">
        <v>465</v>
      </c>
      <c r="C49" s="102" t="s">
        <v>392</v>
      </c>
      <c r="D49" s="102" t="s">
        <v>494</v>
      </c>
      <c r="E49" s="102" t="s">
        <v>174</v>
      </c>
      <c r="F49" s="102" t="s">
        <v>495</v>
      </c>
      <c r="G49" s="103">
        <v>3900000</v>
      </c>
      <c r="H49" s="103">
        <v>0</v>
      </c>
    </row>
    <row r="50" spans="2:8" ht="12.75">
      <c r="B50" s="159" t="s">
        <v>521</v>
      </c>
      <c r="C50" s="160"/>
      <c r="D50" s="160"/>
      <c r="E50" s="160"/>
      <c r="F50" s="160"/>
      <c r="G50" s="104">
        <v>0</v>
      </c>
      <c r="H50" s="104">
        <v>0</v>
      </c>
    </row>
    <row r="57" spans="2:5" ht="12.75">
      <c r="B57" s="2" t="s">
        <v>393</v>
      </c>
      <c r="C57" s="2"/>
      <c r="D57" s="2"/>
      <c r="E57" s="2"/>
    </row>
    <row r="58" spans="2:5" ht="12.75">
      <c r="B58" s="60" t="s">
        <v>394</v>
      </c>
      <c r="C58" s="60"/>
      <c r="D58" s="60"/>
      <c r="E58" s="60"/>
    </row>
    <row r="59" spans="2:5" ht="12.75">
      <c r="B59" s="1"/>
      <c r="C59" s="1"/>
      <c r="D59" s="1"/>
      <c r="E59" s="1"/>
    </row>
    <row r="60" spans="2:8" ht="12.75">
      <c r="B60" s="1" t="s">
        <v>153</v>
      </c>
      <c r="C60" s="54"/>
      <c r="D60" s="161" t="s">
        <v>395</v>
      </c>
      <c r="E60" s="161"/>
      <c r="F60" s="161"/>
      <c r="G60" s="161"/>
      <c r="H60" s="161"/>
    </row>
  </sheetData>
  <sheetProtection/>
  <mergeCells count="2">
    <mergeCell ref="B50:F50"/>
    <mergeCell ref="D60:H60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SheetLayoutView="100" zoomScalePageLayoutView="0" workbookViewId="0" topLeftCell="A45">
      <selection activeCell="F58" sqref="F58"/>
    </sheetView>
  </sheetViews>
  <sheetFormatPr defaultColWidth="9.00390625" defaultRowHeight="12.75"/>
  <cols>
    <col min="1" max="1" width="5.375" style="0" customWidth="1"/>
    <col min="2" max="2" width="63.625" style="19" customWidth="1"/>
    <col min="3" max="3" width="17.25390625" style="0" customWidth="1"/>
    <col min="4" max="4" width="22.625" style="0" customWidth="1"/>
  </cols>
  <sheetData>
    <row r="1" ht="12.75">
      <c r="C1" s="1" t="s">
        <v>528</v>
      </c>
    </row>
    <row r="2" ht="12.75">
      <c r="C2" s="16" t="s">
        <v>280</v>
      </c>
    </row>
    <row r="3" ht="12.75">
      <c r="C3" s="16" t="s">
        <v>154</v>
      </c>
    </row>
    <row r="4" ht="12.75">
      <c r="C4" s="16" t="s">
        <v>333</v>
      </c>
    </row>
    <row r="5" spans="1:3" ht="12.75">
      <c r="A5" s="7"/>
      <c r="C5" s="16" t="s">
        <v>399</v>
      </c>
    </row>
    <row r="6" spans="1:3" ht="12.75">
      <c r="A6" s="7"/>
      <c r="C6" s="17" t="s">
        <v>400</v>
      </c>
    </row>
    <row r="7" spans="1:3" ht="12.75">
      <c r="A7" s="7"/>
      <c r="C7" t="s">
        <v>401</v>
      </c>
    </row>
    <row r="8" spans="1:4" ht="12.75">
      <c r="A8" s="7"/>
      <c r="B8" s="59"/>
      <c r="C8" s="3"/>
      <c r="D8" s="4"/>
    </row>
    <row r="9" spans="1:4" ht="42.75" customHeight="1">
      <c r="A9" s="7"/>
      <c r="B9" s="165" t="s">
        <v>513</v>
      </c>
      <c r="C9" s="165"/>
      <c r="D9" s="165"/>
    </row>
    <row r="10" spans="1:4" ht="12.75" hidden="1">
      <c r="A10" s="7"/>
      <c r="D10" s="3"/>
    </row>
    <row r="11" spans="1:4" ht="66.75" customHeight="1">
      <c r="A11" s="11" t="s">
        <v>310</v>
      </c>
      <c r="B11" s="13" t="s">
        <v>311</v>
      </c>
      <c r="C11" s="13" t="s">
        <v>308</v>
      </c>
      <c r="D11" s="14" t="s">
        <v>514</v>
      </c>
    </row>
    <row r="12" spans="1:4" ht="51">
      <c r="A12" s="51">
        <v>1</v>
      </c>
      <c r="B12" s="144" t="s">
        <v>199</v>
      </c>
      <c r="C12" s="90" t="s">
        <v>315</v>
      </c>
      <c r="D12" s="103">
        <v>561000</v>
      </c>
    </row>
    <row r="13" spans="1:4" ht="25.5" customHeight="1">
      <c r="A13" s="51">
        <v>2</v>
      </c>
      <c r="B13" s="126" t="s">
        <v>200</v>
      </c>
      <c r="C13" s="90" t="s">
        <v>316</v>
      </c>
      <c r="D13" s="103">
        <v>561000</v>
      </c>
    </row>
    <row r="14" spans="1:4" ht="28.5" customHeight="1">
      <c r="A14" s="51">
        <v>3</v>
      </c>
      <c r="B14" s="144" t="s">
        <v>201</v>
      </c>
      <c r="C14" s="90" t="s">
        <v>317</v>
      </c>
      <c r="D14" s="103">
        <v>4484336</v>
      </c>
    </row>
    <row r="15" spans="1:4" ht="28.5" customHeight="1">
      <c r="A15" s="51">
        <v>4</v>
      </c>
      <c r="B15" s="144" t="s">
        <v>202</v>
      </c>
      <c r="C15" s="90" t="s">
        <v>320</v>
      </c>
      <c r="D15" s="103">
        <v>15090036.6</v>
      </c>
    </row>
    <row r="16" spans="1:4" ht="27" customHeight="1">
      <c r="A16" s="51">
        <v>5</v>
      </c>
      <c r="B16" s="126" t="s">
        <v>203</v>
      </c>
      <c r="C16" s="90" t="s">
        <v>322</v>
      </c>
      <c r="D16" s="103">
        <v>5777743</v>
      </c>
    </row>
    <row r="17" spans="1:4" ht="52.5" customHeight="1">
      <c r="A17" s="51">
        <v>6</v>
      </c>
      <c r="B17" s="126" t="s">
        <v>204</v>
      </c>
      <c r="C17" s="90" t="s">
        <v>321</v>
      </c>
      <c r="D17" s="103">
        <v>8697922</v>
      </c>
    </row>
    <row r="18" spans="1:4" ht="18.75" customHeight="1">
      <c r="A18" s="51">
        <v>7</v>
      </c>
      <c r="B18" s="126" t="s">
        <v>205</v>
      </c>
      <c r="C18" s="90" t="s">
        <v>329</v>
      </c>
      <c r="D18" s="103">
        <v>63000</v>
      </c>
    </row>
    <row r="19" spans="1:4" ht="15" customHeight="1">
      <c r="A19" s="51">
        <v>8</v>
      </c>
      <c r="B19" s="126" t="s">
        <v>206</v>
      </c>
      <c r="C19" s="90" t="s">
        <v>323</v>
      </c>
      <c r="D19" s="103">
        <v>236371.6</v>
      </c>
    </row>
    <row r="20" spans="1:4" ht="27.75" customHeight="1">
      <c r="A20" s="51">
        <v>9</v>
      </c>
      <c r="B20" s="126" t="s">
        <v>207</v>
      </c>
      <c r="C20" s="90" t="s">
        <v>324</v>
      </c>
      <c r="D20" s="103">
        <v>315000</v>
      </c>
    </row>
    <row r="21" spans="1:4" ht="27.75" customHeight="1">
      <c r="A21" s="51">
        <v>10</v>
      </c>
      <c r="B21" s="144" t="s">
        <v>208</v>
      </c>
      <c r="C21" s="90" t="s">
        <v>325</v>
      </c>
      <c r="D21" s="103">
        <v>37824300</v>
      </c>
    </row>
    <row r="22" spans="1:4" ht="27.75" customHeight="1">
      <c r="A22" s="51">
        <v>11</v>
      </c>
      <c r="B22" s="126" t="s">
        <v>209</v>
      </c>
      <c r="C22" s="90" t="s">
        <v>281</v>
      </c>
      <c r="D22" s="103">
        <v>680000</v>
      </c>
    </row>
    <row r="23" spans="1:4" ht="39.75" customHeight="1">
      <c r="A23" s="51">
        <v>12</v>
      </c>
      <c r="B23" s="126" t="s">
        <v>210</v>
      </c>
      <c r="C23" s="90" t="s">
        <v>301</v>
      </c>
      <c r="D23" s="103">
        <v>35785300</v>
      </c>
    </row>
    <row r="24" spans="1:4" ht="36.75" customHeight="1">
      <c r="A24" s="51">
        <v>13</v>
      </c>
      <c r="B24" s="126" t="s">
        <v>211</v>
      </c>
      <c r="C24" s="90" t="s">
        <v>326</v>
      </c>
      <c r="D24" s="103">
        <v>1359000</v>
      </c>
    </row>
    <row r="25" spans="1:4" ht="39.75" customHeight="1">
      <c r="A25" s="51">
        <v>14</v>
      </c>
      <c r="B25" s="144" t="s">
        <v>212</v>
      </c>
      <c r="C25" s="90" t="s">
        <v>327</v>
      </c>
      <c r="D25" s="103">
        <v>90581643.71</v>
      </c>
    </row>
    <row r="26" spans="1:4" ht="39.75" customHeight="1">
      <c r="A26" s="51">
        <v>15</v>
      </c>
      <c r="B26" s="126" t="s">
        <v>213</v>
      </c>
      <c r="C26" s="90" t="s">
        <v>286</v>
      </c>
      <c r="D26" s="103">
        <v>12136257.08</v>
      </c>
    </row>
    <row r="27" spans="1:4" ht="27.75" customHeight="1">
      <c r="A27" s="51">
        <v>16</v>
      </c>
      <c r="B27" s="126" t="s">
        <v>214</v>
      </c>
      <c r="C27" s="90" t="s">
        <v>287</v>
      </c>
      <c r="D27" s="103">
        <v>47484846.86</v>
      </c>
    </row>
    <row r="28" spans="1:4" ht="27.75" customHeight="1">
      <c r="A28" s="51">
        <v>17</v>
      </c>
      <c r="B28" s="126" t="s">
        <v>215</v>
      </c>
      <c r="C28" s="90" t="s">
        <v>283</v>
      </c>
      <c r="D28" s="103">
        <v>3779316</v>
      </c>
    </row>
    <row r="29" spans="1:4" ht="27.75" customHeight="1">
      <c r="A29" s="51">
        <v>18</v>
      </c>
      <c r="B29" s="126" t="s">
        <v>216</v>
      </c>
      <c r="C29" s="90" t="s">
        <v>288</v>
      </c>
      <c r="D29" s="103">
        <v>11950576.07</v>
      </c>
    </row>
    <row r="30" spans="1:4" ht="39.75" customHeight="1">
      <c r="A30" s="51">
        <v>19</v>
      </c>
      <c r="B30" s="126" t="s">
        <v>217</v>
      </c>
      <c r="C30" s="90" t="s">
        <v>289</v>
      </c>
      <c r="D30" s="103">
        <v>2803979.81</v>
      </c>
    </row>
    <row r="31" spans="1:4" ht="25.5" customHeight="1">
      <c r="A31" s="51">
        <v>20</v>
      </c>
      <c r="B31" s="126" t="s">
        <v>467</v>
      </c>
      <c r="C31" s="90" t="s">
        <v>328</v>
      </c>
      <c r="D31" s="103">
        <v>12426667.89</v>
      </c>
    </row>
    <row r="32" spans="1:4" ht="27.75" customHeight="1">
      <c r="A32" s="51">
        <v>21</v>
      </c>
      <c r="B32" s="144" t="s">
        <v>219</v>
      </c>
      <c r="C32" s="90" t="s">
        <v>330</v>
      </c>
      <c r="D32" s="103">
        <v>77195105.46</v>
      </c>
    </row>
    <row r="33" spans="1:4" ht="27.75" customHeight="1">
      <c r="A33" s="51">
        <v>22</v>
      </c>
      <c r="B33" s="126" t="s">
        <v>220</v>
      </c>
      <c r="C33" s="90" t="s">
        <v>332</v>
      </c>
      <c r="D33" s="103">
        <v>45394814</v>
      </c>
    </row>
    <row r="34" spans="1:4" ht="27.75" customHeight="1">
      <c r="A34" s="51">
        <v>23</v>
      </c>
      <c r="B34" s="126" t="s">
        <v>221</v>
      </c>
      <c r="C34" s="90" t="s">
        <v>331</v>
      </c>
      <c r="D34" s="103">
        <v>31800291.46</v>
      </c>
    </row>
    <row r="35" spans="1:4" ht="27.75" customHeight="1">
      <c r="A35" s="51">
        <v>24</v>
      </c>
      <c r="B35" s="144" t="s">
        <v>222</v>
      </c>
      <c r="C35" s="90" t="s">
        <v>284</v>
      </c>
      <c r="D35" s="103">
        <v>108788611.73</v>
      </c>
    </row>
    <row r="36" spans="1:4" ht="63.75">
      <c r="A36" s="51">
        <v>25</v>
      </c>
      <c r="B36" s="126" t="s">
        <v>223</v>
      </c>
      <c r="C36" s="90" t="s">
        <v>285</v>
      </c>
      <c r="D36" s="103">
        <v>8882411.73</v>
      </c>
    </row>
    <row r="37" spans="1:4" ht="27.75" customHeight="1">
      <c r="A37" s="51">
        <v>26</v>
      </c>
      <c r="B37" s="126" t="s">
        <v>224</v>
      </c>
      <c r="C37" s="90" t="s">
        <v>302</v>
      </c>
      <c r="D37" s="103">
        <v>99556200</v>
      </c>
    </row>
    <row r="38" spans="1:4" ht="39.75" customHeight="1">
      <c r="A38" s="51">
        <v>27</v>
      </c>
      <c r="B38" s="126" t="s">
        <v>225</v>
      </c>
      <c r="C38" s="90" t="s">
        <v>303</v>
      </c>
      <c r="D38" s="103">
        <v>350000</v>
      </c>
    </row>
    <row r="39" spans="1:4" ht="27.75" customHeight="1">
      <c r="A39" s="51">
        <v>28</v>
      </c>
      <c r="B39" s="144" t="s">
        <v>226</v>
      </c>
      <c r="C39" s="90" t="s">
        <v>282</v>
      </c>
      <c r="D39" s="103">
        <v>3342550.05</v>
      </c>
    </row>
    <row r="40" spans="1:4" ht="13.5" customHeight="1">
      <c r="A40" s="51">
        <v>29</v>
      </c>
      <c r="B40" s="144" t="s">
        <v>227</v>
      </c>
      <c r="C40" s="90" t="s">
        <v>290</v>
      </c>
      <c r="D40" s="103">
        <v>745952371.47</v>
      </c>
    </row>
    <row r="41" spans="1:4" ht="27.75" customHeight="1">
      <c r="A41" s="51">
        <v>30</v>
      </c>
      <c r="B41" s="126" t="s">
        <v>228</v>
      </c>
      <c r="C41" s="90" t="s">
        <v>291</v>
      </c>
      <c r="D41" s="103">
        <v>201614123.05</v>
      </c>
    </row>
    <row r="42" spans="1:4" ht="15" customHeight="1">
      <c r="A42" s="51">
        <v>31</v>
      </c>
      <c r="B42" s="126" t="s">
        <v>486</v>
      </c>
      <c r="C42" s="90" t="s">
        <v>292</v>
      </c>
      <c r="D42" s="103">
        <v>465955075.41</v>
      </c>
    </row>
    <row r="43" spans="1:4" ht="27.75" customHeight="1">
      <c r="A43" s="51">
        <v>32</v>
      </c>
      <c r="B43" s="126" t="s">
        <v>230</v>
      </c>
      <c r="C43" s="90" t="s">
        <v>293</v>
      </c>
      <c r="D43" s="103">
        <v>56036653.24</v>
      </c>
    </row>
    <row r="44" spans="1:4" ht="39.75" customHeight="1">
      <c r="A44" s="51">
        <v>33</v>
      </c>
      <c r="B44" s="126" t="s">
        <v>231</v>
      </c>
      <c r="C44" s="90" t="s">
        <v>298</v>
      </c>
      <c r="D44" s="103">
        <v>22346519.77</v>
      </c>
    </row>
    <row r="45" spans="1:4" ht="27.75" customHeight="1">
      <c r="A45" s="51">
        <v>34</v>
      </c>
      <c r="B45" s="144" t="s">
        <v>232</v>
      </c>
      <c r="C45" s="90" t="s">
        <v>294</v>
      </c>
      <c r="D45" s="103">
        <v>170546638.65</v>
      </c>
    </row>
    <row r="46" spans="1:4" ht="15" customHeight="1">
      <c r="A46" s="51">
        <v>35</v>
      </c>
      <c r="B46" s="126" t="s">
        <v>233</v>
      </c>
      <c r="C46" s="90" t="s">
        <v>299</v>
      </c>
      <c r="D46" s="103">
        <v>126593646</v>
      </c>
    </row>
    <row r="47" spans="1:4" ht="15" customHeight="1">
      <c r="A47" s="51">
        <v>36</v>
      </c>
      <c r="B47" s="126" t="s">
        <v>234</v>
      </c>
      <c r="C47" s="90" t="s">
        <v>295</v>
      </c>
      <c r="D47" s="103">
        <v>18359763</v>
      </c>
    </row>
    <row r="48" spans="1:4" ht="39.75" customHeight="1">
      <c r="A48" s="51">
        <v>37</v>
      </c>
      <c r="B48" s="126" t="s">
        <v>235</v>
      </c>
      <c r="C48" s="90" t="s">
        <v>300</v>
      </c>
      <c r="D48" s="103">
        <v>25593229.65</v>
      </c>
    </row>
    <row r="49" spans="1:4" ht="26.25" customHeight="1">
      <c r="A49" s="51">
        <v>38</v>
      </c>
      <c r="B49" s="144" t="s">
        <v>236</v>
      </c>
      <c r="C49" s="90" t="s">
        <v>318</v>
      </c>
      <c r="D49" s="103">
        <v>17519393</v>
      </c>
    </row>
    <row r="50" spans="1:4" ht="27.75" customHeight="1">
      <c r="A50" s="51">
        <v>39</v>
      </c>
      <c r="B50" s="126" t="s">
        <v>237</v>
      </c>
      <c r="C50" s="90" t="s">
        <v>304</v>
      </c>
      <c r="D50" s="103">
        <v>8854690</v>
      </c>
    </row>
    <row r="51" spans="1:4" ht="15" customHeight="1">
      <c r="A51" s="51">
        <v>40</v>
      </c>
      <c r="B51" s="126" t="s">
        <v>238</v>
      </c>
      <c r="C51" s="90" t="s">
        <v>296</v>
      </c>
      <c r="D51" s="103">
        <v>2652505</v>
      </c>
    </row>
    <row r="52" spans="1:4" ht="27.75" customHeight="1">
      <c r="A52" s="51">
        <v>41</v>
      </c>
      <c r="B52" s="126" t="s">
        <v>239</v>
      </c>
      <c r="C52" s="90" t="s">
        <v>319</v>
      </c>
      <c r="D52" s="103">
        <v>1348000</v>
      </c>
    </row>
    <row r="53" spans="1:4" ht="39.75" customHeight="1">
      <c r="A53" s="51">
        <v>42</v>
      </c>
      <c r="B53" s="126" t="s">
        <v>240</v>
      </c>
      <c r="C53" s="90" t="s">
        <v>297</v>
      </c>
      <c r="D53" s="103">
        <v>4664198</v>
      </c>
    </row>
    <row r="54" spans="1:4" ht="38.25">
      <c r="A54" s="51">
        <v>43</v>
      </c>
      <c r="B54" s="144" t="s">
        <v>241</v>
      </c>
      <c r="C54" s="90" t="s">
        <v>312</v>
      </c>
      <c r="D54" s="103">
        <v>13376278</v>
      </c>
    </row>
    <row r="55" spans="1:4" ht="15" customHeight="1">
      <c r="A55" s="51">
        <v>44</v>
      </c>
      <c r="B55" s="126" t="s">
        <v>242</v>
      </c>
      <c r="C55" s="90" t="s">
        <v>305</v>
      </c>
      <c r="D55" s="103">
        <v>27700</v>
      </c>
    </row>
    <row r="56" spans="1:4" ht="52.5" customHeight="1">
      <c r="A56" s="51">
        <v>45</v>
      </c>
      <c r="B56" s="126" t="s">
        <v>243</v>
      </c>
      <c r="C56" s="90" t="s">
        <v>313</v>
      </c>
      <c r="D56" s="103">
        <v>12002775</v>
      </c>
    </row>
    <row r="57" spans="1:4" ht="39.75" customHeight="1">
      <c r="A57" s="51">
        <v>46</v>
      </c>
      <c r="B57" s="126" t="s">
        <v>244</v>
      </c>
      <c r="C57" s="90" t="s">
        <v>314</v>
      </c>
      <c r="D57" s="103">
        <v>1345803</v>
      </c>
    </row>
    <row r="58" spans="1:4" ht="38.25">
      <c r="A58" s="51">
        <v>47</v>
      </c>
      <c r="B58" s="144" t="s">
        <v>245</v>
      </c>
      <c r="C58" s="90" t="s">
        <v>336</v>
      </c>
      <c r="D58" s="103">
        <v>4000000</v>
      </c>
    </row>
    <row r="59" spans="1:4" ht="25.5">
      <c r="A59" s="51">
        <v>48</v>
      </c>
      <c r="B59" s="144" t="s">
        <v>447</v>
      </c>
      <c r="C59" s="90" t="s">
        <v>402</v>
      </c>
      <c r="D59" s="103">
        <v>4263863</v>
      </c>
    </row>
    <row r="60" spans="1:4" ht="12.75">
      <c r="A60" s="51">
        <v>49</v>
      </c>
      <c r="B60" s="166" t="s">
        <v>521</v>
      </c>
      <c r="C60" s="167"/>
      <c r="D60" s="104">
        <v>1293526127.67</v>
      </c>
    </row>
    <row r="64" spans="2:4" ht="12.75">
      <c r="B64" s="150"/>
      <c r="C64" s="150"/>
      <c r="D64" s="150"/>
    </row>
    <row r="65" spans="2:4" ht="12.75">
      <c r="B65" s="2"/>
      <c r="C65" s="2"/>
      <c r="D65" s="2"/>
    </row>
    <row r="66" spans="2:4" ht="12.75">
      <c r="B66" s="2" t="s">
        <v>516</v>
      </c>
      <c r="C66" s="2" t="s">
        <v>515</v>
      </c>
      <c r="D66" s="2"/>
    </row>
    <row r="67" spans="2:4" ht="12.75">
      <c r="B67" s="60" t="s">
        <v>518</v>
      </c>
      <c r="C67" s="60" t="s">
        <v>517</v>
      </c>
      <c r="D67" s="60"/>
    </row>
    <row r="68" spans="2:4" ht="12.75">
      <c r="B68" s="1"/>
      <c r="C68" s="1"/>
      <c r="D68" s="1"/>
    </row>
    <row r="69" spans="2:4" ht="12.75">
      <c r="B69" s="1" t="s">
        <v>277</v>
      </c>
      <c r="C69" s="1"/>
      <c r="D69" s="54" t="s">
        <v>395</v>
      </c>
    </row>
  </sheetData>
  <sheetProtection/>
  <autoFilter ref="A11:D60"/>
  <mergeCells count="3">
    <mergeCell ref="B9:D9"/>
    <mergeCell ref="B60:C60"/>
    <mergeCell ref="B64:D64"/>
  </mergeCells>
  <printOptions/>
  <pageMargins left="0.7480314960629921" right="0.3937007874015748" top="0.3937007874015748" bottom="0.1968503937007874" header="0.15748031496062992" footer="0.1574803149606299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9"/>
  <sheetViews>
    <sheetView view="pageBreakPreview" zoomScaleSheetLayoutView="100" zoomScalePageLayoutView="0" workbookViewId="0" topLeftCell="A49">
      <selection activeCell="J71" sqref="J71"/>
    </sheetView>
  </sheetViews>
  <sheetFormatPr defaultColWidth="9.00390625" defaultRowHeight="12.75"/>
  <cols>
    <col min="1" max="1" width="5.375" style="0" customWidth="1"/>
    <col min="2" max="2" width="55.125" style="18" customWidth="1"/>
    <col min="3" max="3" width="12.625" style="0" customWidth="1"/>
    <col min="4" max="4" width="18.125" style="0" customWidth="1"/>
    <col min="5" max="5" width="16.75390625" style="0" customWidth="1"/>
  </cols>
  <sheetData>
    <row r="1" ht="12.75">
      <c r="C1" s="1" t="s">
        <v>559</v>
      </c>
    </row>
    <row r="2" ht="12.75">
      <c r="C2" s="1"/>
    </row>
    <row r="3" ht="12.75">
      <c r="C3" s="16" t="s">
        <v>280</v>
      </c>
    </row>
    <row r="4" ht="12.75">
      <c r="C4" s="16" t="s">
        <v>154</v>
      </c>
    </row>
    <row r="5" spans="1:3" ht="12.75">
      <c r="A5" s="7"/>
      <c r="C5" s="16" t="s">
        <v>333</v>
      </c>
    </row>
    <row r="6" spans="1:3" ht="12.75">
      <c r="A6" s="7"/>
      <c r="C6" s="16" t="s">
        <v>399</v>
      </c>
    </row>
    <row r="7" spans="1:3" ht="12.75">
      <c r="A7" s="7"/>
      <c r="C7" s="17" t="s">
        <v>400</v>
      </c>
    </row>
    <row r="8" spans="1:4" ht="12.75">
      <c r="A8" s="7"/>
      <c r="B8" s="50"/>
      <c r="C8" t="s">
        <v>401</v>
      </c>
      <c r="D8" s="4"/>
    </row>
    <row r="9" spans="1:4" ht="55.5" customHeight="1">
      <c r="A9" s="7"/>
      <c r="B9" s="168" t="s">
        <v>196</v>
      </c>
      <c r="C9" s="168"/>
      <c r="D9" s="168"/>
    </row>
    <row r="10" spans="1:4" ht="3.75" customHeight="1">
      <c r="A10" s="7"/>
      <c r="D10" s="3"/>
    </row>
    <row r="11" spans="1:5" ht="116.25" customHeight="1">
      <c r="A11" s="11" t="s">
        <v>310</v>
      </c>
      <c r="B11" s="13" t="s">
        <v>311</v>
      </c>
      <c r="C11" s="13" t="s">
        <v>308</v>
      </c>
      <c r="D11" s="105" t="s">
        <v>197</v>
      </c>
      <c r="E11" s="105" t="s">
        <v>198</v>
      </c>
    </row>
    <row r="12" spans="1:5" ht="63.75">
      <c r="A12" s="106">
        <v>1</v>
      </c>
      <c r="B12" s="107" t="s">
        <v>199</v>
      </c>
      <c r="C12" s="108" t="s">
        <v>315</v>
      </c>
      <c r="D12" s="103">
        <v>561000</v>
      </c>
      <c r="E12" s="103">
        <v>561000</v>
      </c>
    </row>
    <row r="13" spans="1:5" ht="39.75" customHeight="1">
      <c r="A13" s="106">
        <v>2</v>
      </c>
      <c r="B13" s="109" t="s">
        <v>200</v>
      </c>
      <c r="C13" s="108" t="s">
        <v>316</v>
      </c>
      <c r="D13" s="103">
        <v>561000</v>
      </c>
      <c r="E13" s="103">
        <v>561000</v>
      </c>
    </row>
    <row r="14" spans="1:5" ht="39" customHeight="1">
      <c r="A14" s="106">
        <v>3</v>
      </c>
      <c r="B14" s="107" t="s">
        <v>201</v>
      </c>
      <c r="C14" s="108" t="s">
        <v>317</v>
      </c>
      <c r="D14" s="103">
        <v>4484336</v>
      </c>
      <c r="E14" s="103">
        <v>4484336</v>
      </c>
    </row>
    <row r="15" spans="1:5" ht="38.25">
      <c r="A15" s="106">
        <v>4</v>
      </c>
      <c r="B15" s="107" t="s">
        <v>202</v>
      </c>
      <c r="C15" s="108" t="s">
        <v>320</v>
      </c>
      <c r="D15" s="103">
        <v>13188361</v>
      </c>
      <c r="E15" s="103">
        <v>13188361</v>
      </c>
    </row>
    <row r="16" spans="1:5" ht="38.25">
      <c r="A16" s="106">
        <v>5</v>
      </c>
      <c r="B16" s="109" t="s">
        <v>203</v>
      </c>
      <c r="C16" s="108" t="s">
        <v>322</v>
      </c>
      <c r="D16" s="103">
        <v>5109361</v>
      </c>
      <c r="E16" s="103">
        <v>5109361</v>
      </c>
    </row>
    <row r="17" spans="1:5" ht="52.5" customHeight="1">
      <c r="A17" s="106">
        <v>6</v>
      </c>
      <c r="B17" s="109" t="s">
        <v>204</v>
      </c>
      <c r="C17" s="108" t="s">
        <v>321</v>
      </c>
      <c r="D17" s="103">
        <v>7314000</v>
      </c>
      <c r="E17" s="103">
        <v>7314000</v>
      </c>
    </row>
    <row r="18" spans="1:5" ht="25.5">
      <c r="A18" s="106">
        <v>7</v>
      </c>
      <c r="B18" s="109" t="s">
        <v>205</v>
      </c>
      <c r="C18" s="108" t="s">
        <v>329</v>
      </c>
      <c r="D18" s="103">
        <v>150000</v>
      </c>
      <c r="E18" s="103">
        <v>150000</v>
      </c>
    </row>
    <row r="19" spans="1:5" ht="15" customHeight="1">
      <c r="A19" s="106">
        <v>8</v>
      </c>
      <c r="B19" s="109" t="s">
        <v>206</v>
      </c>
      <c r="C19" s="108" t="s">
        <v>323</v>
      </c>
      <c r="D19" s="103">
        <v>300000</v>
      </c>
      <c r="E19" s="103">
        <v>300000</v>
      </c>
    </row>
    <row r="20" spans="1:5" ht="27.75" customHeight="1">
      <c r="A20" s="106">
        <v>9</v>
      </c>
      <c r="B20" s="109" t="s">
        <v>207</v>
      </c>
      <c r="C20" s="108" t="s">
        <v>324</v>
      </c>
      <c r="D20" s="103">
        <v>315000</v>
      </c>
      <c r="E20" s="103">
        <v>315000</v>
      </c>
    </row>
    <row r="21" spans="1:5" ht="27.75" customHeight="1">
      <c r="A21" s="106">
        <v>10</v>
      </c>
      <c r="B21" s="107" t="s">
        <v>208</v>
      </c>
      <c r="C21" s="108" t="s">
        <v>325</v>
      </c>
      <c r="D21" s="103">
        <v>5629000</v>
      </c>
      <c r="E21" s="103">
        <v>5629000</v>
      </c>
    </row>
    <row r="22" spans="1:5" ht="38.25">
      <c r="A22" s="106">
        <v>11</v>
      </c>
      <c r="B22" s="109" t="s">
        <v>209</v>
      </c>
      <c r="C22" s="108" t="s">
        <v>281</v>
      </c>
      <c r="D22" s="103">
        <v>370000</v>
      </c>
      <c r="E22" s="103">
        <v>370000</v>
      </c>
    </row>
    <row r="23" spans="1:5" ht="51">
      <c r="A23" s="106">
        <v>12</v>
      </c>
      <c r="B23" s="109" t="s">
        <v>210</v>
      </c>
      <c r="C23" s="108" t="s">
        <v>301</v>
      </c>
      <c r="D23" s="103">
        <v>3900000</v>
      </c>
      <c r="E23" s="103">
        <v>3900000</v>
      </c>
    </row>
    <row r="24" spans="1:5" ht="38.25">
      <c r="A24" s="106">
        <v>13</v>
      </c>
      <c r="B24" s="109" t="s">
        <v>211</v>
      </c>
      <c r="C24" s="108" t="s">
        <v>326</v>
      </c>
      <c r="D24" s="103">
        <v>1359000</v>
      </c>
      <c r="E24" s="103">
        <v>1359000</v>
      </c>
    </row>
    <row r="25" spans="1:5" ht="39.75" customHeight="1">
      <c r="A25" s="106">
        <v>14</v>
      </c>
      <c r="B25" s="107" t="s">
        <v>212</v>
      </c>
      <c r="C25" s="108" t="s">
        <v>327</v>
      </c>
      <c r="D25" s="103">
        <v>38103110</v>
      </c>
      <c r="E25" s="103">
        <v>39056200</v>
      </c>
    </row>
    <row r="26" spans="1:5" ht="39.75" customHeight="1">
      <c r="A26" s="106">
        <v>15</v>
      </c>
      <c r="B26" s="109" t="s">
        <v>155</v>
      </c>
      <c r="C26" s="108" t="s">
        <v>286</v>
      </c>
      <c r="D26" s="103">
        <v>8992000</v>
      </c>
      <c r="E26" s="103">
        <v>8992000</v>
      </c>
    </row>
    <row r="27" spans="1:5" ht="27.75" customHeight="1">
      <c r="A27" s="106">
        <v>16</v>
      </c>
      <c r="B27" s="109" t="s">
        <v>214</v>
      </c>
      <c r="C27" s="108" t="s">
        <v>287</v>
      </c>
      <c r="D27" s="103">
        <v>4282745.11</v>
      </c>
      <c r="E27" s="103">
        <v>4240000</v>
      </c>
    </row>
    <row r="28" spans="1:5" ht="27.75" customHeight="1">
      <c r="A28" s="106">
        <v>17</v>
      </c>
      <c r="B28" s="109" t="s">
        <v>215</v>
      </c>
      <c r="C28" s="108" t="s">
        <v>283</v>
      </c>
      <c r="D28" s="103">
        <v>4750000</v>
      </c>
      <c r="E28" s="103">
        <v>4750000</v>
      </c>
    </row>
    <row r="29" spans="1:5" ht="27.75" customHeight="1">
      <c r="A29" s="106">
        <v>18</v>
      </c>
      <c r="B29" s="109" t="s">
        <v>216</v>
      </c>
      <c r="C29" s="108" t="s">
        <v>288</v>
      </c>
      <c r="D29" s="103">
        <v>6004164.89</v>
      </c>
      <c r="E29" s="103">
        <v>7000000</v>
      </c>
    </row>
    <row r="30" spans="1:5" ht="39.75" customHeight="1">
      <c r="A30" s="106">
        <v>19</v>
      </c>
      <c r="B30" s="109" t="s">
        <v>217</v>
      </c>
      <c r="C30" s="108" t="s">
        <v>289</v>
      </c>
      <c r="D30" s="103">
        <v>2256500</v>
      </c>
      <c r="E30" s="103">
        <v>2256500</v>
      </c>
    </row>
    <row r="31" spans="1:5" ht="39.75" customHeight="1">
      <c r="A31" s="106">
        <v>20</v>
      </c>
      <c r="B31" s="109" t="s">
        <v>218</v>
      </c>
      <c r="C31" s="108" t="s">
        <v>328</v>
      </c>
      <c r="D31" s="103">
        <v>11817700</v>
      </c>
      <c r="E31" s="103">
        <v>11817700</v>
      </c>
    </row>
    <row r="32" spans="1:5" ht="27.75" customHeight="1">
      <c r="A32" s="106">
        <v>21</v>
      </c>
      <c r="B32" s="107" t="s">
        <v>219</v>
      </c>
      <c r="C32" s="108" t="s">
        <v>330</v>
      </c>
      <c r="D32" s="103">
        <v>54867000</v>
      </c>
      <c r="E32" s="103">
        <v>54867000</v>
      </c>
    </row>
    <row r="33" spans="1:5" ht="38.25">
      <c r="A33" s="106">
        <v>22</v>
      </c>
      <c r="B33" s="109" t="s">
        <v>220</v>
      </c>
      <c r="C33" s="108" t="s">
        <v>332</v>
      </c>
      <c r="D33" s="103">
        <v>27000000</v>
      </c>
      <c r="E33" s="103">
        <v>27000000</v>
      </c>
    </row>
    <row r="34" spans="1:5" ht="27.75" customHeight="1">
      <c r="A34" s="106">
        <v>23</v>
      </c>
      <c r="B34" s="109" t="s">
        <v>221</v>
      </c>
      <c r="C34" s="108" t="s">
        <v>331</v>
      </c>
      <c r="D34" s="103">
        <v>27867000</v>
      </c>
      <c r="E34" s="103">
        <v>27867000</v>
      </c>
    </row>
    <row r="35" spans="1:5" ht="27.75" customHeight="1">
      <c r="A35" s="106">
        <v>24</v>
      </c>
      <c r="B35" s="107" t="s">
        <v>222</v>
      </c>
      <c r="C35" s="108" t="s">
        <v>284</v>
      </c>
      <c r="D35" s="103">
        <v>104722000</v>
      </c>
      <c r="E35" s="103">
        <v>104721000</v>
      </c>
    </row>
    <row r="36" spans="1:5" ht="67.5" customHeight="1">
      <c r="A36" s="106">
        <v>25</v>
      </c>
      <c r="B36" s="109" t="s">
        <v>223</v>
      </c>
      <c r="C36" s="108" t="s">
        <v>285</v>
      </c>
      <c r="D36" s="103">
        <v>8850000</v>
      </c>
      <c r="E36" s="103">
        <v>8850000</v>
      </c>
    </row>
    <row r="37" spans="1:5" ht="38.25">
      <c r="A37" s="106">
        <v>26</v>
      </c>
      <c r="B37" s="109" t="s">
        <v>224</v>
      </c>
      <c r="C37" s="108" t="s">
        <v>302</v>
      </c>
      <c r="D37" s="103">
        <v>95522000</v>
      </c>
      <c r="E37" s="103">
        <v>95521000</v>
      </c>
    </row>
    <row r="38" spans="1:5" ht="51">
      <c r="A38" s="106">
        <v>27</v>
      </c>
      <c r="B38" s="109" t="s">
        <v>225</v>
      </c>
      <c r="C38" s="108" t="s">
        <v>303</v>
      </c>
      <c r="D38" s="103">
        <v>350000</v>
      </c>
      <c r="E38" s="103">
        <v>350000</v>
      </c>
    </row>
    <row r="39" spans="1:5" ht="38.25">
      <c r="A39" s="106">
        <v>28</v>
      </c>
      <c r="B39" s="107" t="s">
        <v>226</v>
      </c>
      <c r="C39" s="108" t="s">
        <v>282</v>
      </c>
      <c r="D39" s="103">
        <v>5000000</v>
      </c>
      <c r="E39" s="103">
        <v>5000000</v>
      </c>
    </row>
    <row r="40" spans="1:5" ht="27.75" customHeight="1">
      <c r="A40" s="106">
        <v>29</v>
      </c>
      <c r="B40" s="107" t="s">
        <v>227</v>
      </c>
      <c r="C40" s="108" t="s">
        <v>290</v>
      </c>
      <c r="D40" s="103">
        <v>722905171</v>
      </c>
      <c r="E40" s="103">
        <v>733671471</v>
      </c>
    </row>
    <row r="41" spans="1:5" ht="27.75" customHeight="1">
      <c r="A41" s="106">
        <v>30</v>
      </c>
      <c r="B41" s="109" t="s">
        <v>228</v>
      </c>
      <c r="C41" s="108" t="s">
        <v>291</v>
      </c>
      <c r="D41" s="103">
        <v>188139499</v>
      </c>
      <c r="E41" s="103">
        <v>192000499</v>
      </c>
    </row>
    <row r="42" spans="1:5" ht="27.75" customHeight="1">
      <c r="A42" s="106">
        <v>31</v>
      </c>
      <c r="B42" s="109" t="s">
        <v>229</v>
      </c>
      <c r="C42" s="108" t="s">
        <v>292</v>
      </c>
      <c r="D42" s="103">
        <v>459756966</v>
      </c>
      <c r="E42" s="103">
        <v>466147966</v>
      </c>
    </row>
    <row r="43" spans="1:5" ht="38.25">
      <c r="A43" s="106">
        <v>32</v>
      </c>
      <c r="B43" s="109" t="s">
        <v>230</v>
      </c>
      <c r="C43" s="108" t="s">
        <v>293</v>
      </c>
      <c r="D43" s="103">
        <v>53331895</v>
      </c>
      <c r="E43" s="103">
        <v>53846195</v>
      </c>
    </row>
    <row r="44" spans="1:5" ht="39.75" customHeight="1">
      <c r="A44" s="106">
        <v>33</v>
      </c>
      <c r="B44" s="109" t="s">
        <v>231</v>
      </c>
      <c r="C44" s="108" t="s">
        <v>298</v>
      </c>
      <c r="D44" s="103">
        <v>21676811</v>
      </c>
      <c r="E44" s="103">
        <v>21676811</v>
      </c>
    </row>
    <row r="45" spans="1:5" ht="27.75" customHeight="1">
      <c r="A45" s="106">
        <v>34</v>
      </c>
      <c r="B45" s="107" t="s">
        <v>232</v>
      </c>
      <c r="C45" s="108" t="s">
        <v>294</v>
      </c>
      <c r="D45" s="103">
        <v>155886566</v>
      </c>
      <c r="E45" s="103">
        <v>155886566</v>
      </c>
    </row>
    <row r="46" spans="1:5" ht="15" customHeight="1">
      <c r="A46" s="106">
        <v>35</v>
      </c>
      <c r="B46" s="109" t="s">
        <v>233</v>
      </c>
      <c r="C46" s="108" t="s">
        <v>299</v>
      </c>
      <c r="D46" s="103">
        <v>116836000</v>
      </c>
      <c r="E46" s="103">
        <v>116836000</v>
      </c>
    </row>
    <row r="47" spans="1:5" ht="25.5">
      <c r="A47" s="106">
        <v>36</v>
      </c>
      <c r="B47" s="109" t="s">
        <v>234</v>
      </c>
      <c r="C47" s="108" t="s">
        <v>295</v>
      </c>
      <c r="D47" s="103">
        <v>18000000</v>
      </c>
      <c r="E47" s="103">
        <v>18000000</v>
      </c>
    </row>
    <row r="48" spans="1:5" ht="39.75" customHeight="1">
      <c r="A48" s="106">
        <v>37</v>
      </c>
      <c r="B48" s="109" t="s">
        <v>235</v>
      </c>
      <c r="C48" s="108" t="s">
        <v>300</v>
      </c>
      <c r="D48" s="103">
        <v>21050566</v>
      </c>
      <c r="E48" s="103">
        <v>21050566</v>
      </c>
    </row>
    <row r="49" spans="1:5" ht="39.75" customHeight="1">
      <c r="A49" s="106">
        <v>38</v>
      </c>
      <c r="B49" s="107" t="s">
        <v>236</v>
      </c>
      <c r="C49" s="108" t="s">
        <v>318</v>
      </c>
      <c r="D49" s="103">
        <v>8817468</v>
      </c>
      <c r="E49" s="103">
        <v>8367468</v>
      </c>
    </row>
    <row r="50" spans="1:5" ht="27.75" customHeight="1">
      <c r="A50" s="106">
        <v>39</v>
      </c>
      <c r="B50" s="109" t="s">
        <v>237</v>
      </c>
      <c r="C50" s="108" t="s">
        <v>304</v>
      </c>
      <c r="D50" s="103">
        <v>2384470</v>
      </c>
      <c r="E50" s="103">
        <v>1934470</v>
      </c>
    </row>
    <row r="51" spans="1:5" ht="25.5">
      <c r="A51" s="106">
        <v>40</v>
      </c>
      <c r="B51" s="109" t="s">
        <v>238</v>
      </c>
      <c r="C51" s="108" t="s">
        <v>296</v>
      </c>
      <c r="D51" s="103">
        <v>1130000</v>
      </c>
      <c r="E51" s="103">
        <v>1130000</v>
      </c>
    </row>
    <row r="52" spans="1:5" ht="27.75" customHeight="1">
      <c r="A52" s="106">
        <v>41</v>
      </c>
      <c r="B52" s="109" t="s">
        <v>239</v>
      </c>
      <c r="C52" s="108" t="s">
        <v>319</v>
      </c>
      <c r="D52" s="103">
        <v>727800</v>
      </c>
      <c r="E52" s="103">
        <v>727800</v>
      </c>
    </row>
    <row r="53" spans="1:5" ht="39.75" customHeight="1">
      <c r="A53" s="106">
        <v>42</v>
      </c>
      <c r="B53" s="109" t="s">
        <v>240</v>
      </c>
      <c r="C53" s="108" t="s">
        <v>297</v>
      </c>
      <c r="D53" s="103">
        <v>4575198</v>
      </c>
      <c r="E53" s="103">
        <v>4575198</v>
      </c>
    </row>
    <row r="54" spans="1:5" ht="39.75" customHeight="1">
      <c r="A54" s="106">
        <v>43</v>
      </c>
      <c r="B54" s="107" t="s">
        <v>241</v>
      </c>
      <c r="C54" s="108" t="s">
        <v>312</v>
      </c>
      <c r="D54" s="103">
        <v>13367778</v>
      </c>
      <c r="E54" s="103">
        <v>13367778</v>
      </c>
    </row>
    <row r="55" spans="1:5" ht="15" customHeight="1">
      <c r="A55" s="106">
        <v>44</v>
      </c>
      <c r="B55" s="109" t="s">
        <v>242</v>
      </c>
      <c r="C55" s="108" t="s">
        <v>305</v>
      </c>
      <c r="D55" s="103">
        <v>19200</v>
      </c>
      <c r="E55" s="103">
        <v>19200</v>
      </c>
    </row>
    <row r="56" spans="1:5" ht="63.75">
      <c r="A56" s="106">
        <v>45</v>
      </c>
      <c r="B56" s="109" t="s">
        <v>243</v>
      </c>
      <c r="C56" s="108" t="s">
        <v>313</v>
      </c>
      <c r="D56" s="103">
        <v>12002775</v>
      </c>
      <c r="E56" s="103">
        <v>12002775</v>
      </c>
    </row>
    <row r="57" spans="1:5" ht="51">
      <c r="A57" s="106">
        <v>46</v>
      </c>
      <c r="B57" s="109" t="s">
        <v>244</v>
      </c>
      <c r="C57" s="108" t="s">
        <v>314</v>
      </c>
      <c r="D57" s="103">
        <v>1345803</v>
      </c>
      <c r="E57" s="103">
        <v>1345803</v>
      </c>
    </row>
    <row r="58" spans="1:5" ht="51">
      <c r="A58" s="106">
        <v>47</v>
      </c>
      <c r="B58" s="107" t="s">
        <v>245</v>
      </c>
      <c r="C58" s="108" t="s">
        <v>336</v>
      </c>
      <c r="D58" s="103">
        <v>0</v>
      </c>
      <c r="E58" s="103">
        <v>0</v>
      </c>
    </row>
    <row r="59" spans="1:5" ht="38.25">
      <c r="A59" s="110"/>
      <c r="B59" s="107" t="s">
        <v>575</v>
      </c>
      <c r="C59" s="108" t="s">
        <v>402</v>
      </c>
      <c r="D59" s="103">
        <v>2953090</v>
      </c>
      <c r="E59" s="103">
        <v>2000000</v>
      </c>
    </row>
    <row r="60" spans="2:5" ht="12.75">
      <c r="B60" s="169" t="s">
        <v>246</v>
      </c>
      <c r="C60" s="170"/>
      <c r="D60" s="104">
        <v>1130484880</v>
      </c>
      <c r="E60" s="104">
        <v>1140800180</v>
      </c>
    </row>
    <row r="61" spans="2:5" ht="12.75">
      <c r="B61" s="145"/>
      <c r="C61" s="146"/>
      <c r="D61" s="149"/>
      <c r="E61" s="149"/>
    </row>
    <row r="62" spans="2:5" ht="12.75">
      <c r="B62" s="147"/>
      <c r="C62" s="148"/>
      <c r="D62" s="136"/>
      <c r="E62" s="136"/>
    </row>
    <row r="63" spans="2:5" ht="12.75">
      <c r="B63" s="147"/>
      <c r="C63" s="148"/>
      <c r="D63" s="136"/>
      <c r="E63" s="136"/>
    </row>
    <row r="64" spans="2:5" ht="12.75">
      <c r="B64" s="147"/>
      <c r="C64" s="148"/>
      <c r="D64" s="136"/>
      <c r="E64" s="136"/>
    </row>
    <row r="65" spans="2:5" ht="12.75">
      <c r="B65" s="147"/>
      <c r="C65" s="148"/>
      <c r="D65" s="136"/>
      <c r="E65" s="136"/>
    </row>
    <row r="66" spans="2:5" ht="12.75">
      <c r="B66" s="2" t="s">
        <v>393</v>
      </c>
      <c r="C66" s="2"/>
      <c r="D66" s="2"/>
      <c r="E66" s="2"/>
    </row>
    <row r="67" spans="2:5" ht="12.75">
      <c r="B67" s="150" t="s">
        <v>394</v>
      </c>
      <c r="C67" s="150"/>
      <c r="D67" s="150"/>
      <c r="E67" s="150"/>
    </row>
    <row r="68" spans="2:5" ht="12.75">
      <c r="B68" s="1"/>
      <c r="C68" s="1"/>
      <c r="D68" s="1"/>
      <c r="E68" s="1"/>
    </row>
    <row r="69" spans="2:5" ht="12.75">
      <c r="B69" s="1" t="s">
        <v>156</v>
      </c>
      <c r="C69" s="1"/>
      <c r="D69" s="161" t="s">
        <v>395</v>
      </c>
      <c r="E69" s="161"/>
    </row>
  </sheetData>
  <sheetProtection/>
  <mergeCells count="4">
    <mergeCell ref="B9:D9"/>
    <mergeCell ref="B60:C60"/>
    <mergeCell ref="B67:E67"/>
    <mergeCell ref="D69:E6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9">
      <selection activeCell="B40" sqref="B40"/>
    </sheetView>
  </sheetViews>
  <sheetFormatPr defaultColWidth="9.00390625" defaultRowHeight="12.75"/>
  <cols>
    <col min="1" max="1" width="5.25390625" style="0" customWidth="1"/>
    <col min="2" max="2" width="43.875" style="0" customWidth="1"/>
    <col min="3" max="3" width="25.75390625" style="0" customWidth="1"/>
    <col min="4" max="4" width="15.00390625" style="0" customWidth="1"/>
    <col min="5" max="5" width="12.125" style="0" customWidth="1"/>
    <col min="6" max="6" width="12.75390625" style="0" bestFit="1" customWidth="1"/>
  </cols>
  <sheetData>
    <row r="1" spans="1:4" ht="12.75">
      <c r="A1" s="22"/>
      <c r="B1" s="23"/>
      <c r="C1" s="15" t="s">
        <v>276</v>
      </c>
      <c r="D1" s="16"/>
    </row>
    <row r="2" spans="1:3" ht="12.75">
      <c r="A2" s="22"/>
      <c r="B2" s="23"/>
      <c r="C2" s="16" t="s">
        <v>280</v>
      </c>
    </row>
    <row r="3" spans="1:3" ht="12.75">
      <c r="A3" s="22"/>
      <c r="B3" s="23"/>
      <c r="C3" s="16" t="s">
        <v>412</v>
      </c>
    </row>
    <row r="4" spans="1:3" ht="14.25">
      <c r="A4" s="24"/>
      <c r="B4" s="25"/>
      <c r="C4" s="16" t="s">
        <v>333</v>
      </c>
    </row>
    <row r="5" spans="1:3" ht="14.25">
      <c r="A5" s="24"/>
      <c r="B5" s="25"/>
      <c r="C5" s="16" t="s">
        <v>399</v>
      </c>
    </row>
    <row r="6" spans="1:3" ht="14.25">
      <c r="A6" s="24"/>
      <c r="B6" s="25"/>
      <c r="C6" s="17" t="s">
        <v>400</v>
      </c>
    </row>
    <row r="7" spans="1:3" ht="14.25">
      <c r="A7" s="24"/>
      <c r="B7" s="25"/>
      <c r="C7" t="s">
        <v>401</v>
      </c>
    </row>
    <row r="8" spans="1:4" ht="14.25">
      <c r="A8" s="24"/>
      <c r="B8" s="25"/>
      <c r="C8" s="26"/>
      <c r="D8" s="27"/>
    </row>
    <row r="9" spans="1:4" ht="14.25">
      <c r="A9" s="24"/>
      <c r="B9" s="25"/>
      <c r="C9" s="26"/>
      <c r="D9" s="27"/>
    </row>
    <row r="10" spans="1:4" ht="14.25">
      <c r="A10" s="24"/>
      <c r="B10" s="25"/>
      <c r="C10" s="26" t="s">
        <v>337</v>
      </c>
      <c r="D10" s="27"/>
    </row>
    <row r="11" spans="1:4" ht="15.75">
      <c r="A11" s="139" t="s">
        <v>338</v>
      </c>
      <c r="B11" s="139"/>
      <c r="C11" s="139"/>
      <c r="D11" s="139"/>
    </row>
    <row r="12" spans="1:4" ht="15.75">
      <c r="A12" s="139" t="s">
        <v>487</v>
      </c>
      <c r="B12" s="139"/>
      <c r="C12" s="139"/>
      <c r="D12" s="139"/>
    </row>
    <row r="13" spans="1:4" ht="4.5" customHeight="1">
      <c r="A13" s="22"/>
      <c r="B13" s="23"/>
      <c r="C13" s="28"/>
      <c r="D13" s="29"/>
    </row>
    <row r="14" spans="1:4" ht="48" customHeight="1">
      <c r="A14" s="30" t="s">
        <v>339</v>
      </c>
      <c r="B14" s="31" t="s">
        <v>340</v>
      </c>
      <c r="C14" s="31" t="s">
        <v>341</v>
      </c>
      <c r="D14" s="32" t="s">
        <v>342</v>
      </c>
    </row>
    <row r="15" spans="1:4" ht="12.75">
      <c r="A15" s="33">
        <v>1</v>
      </c>
      <c r="B15" s="34" t="s">
        <v>334</v>
      </c>
      <c r="C15" s="34" t="s">
        <v>343</v>
      </c>
      <c r="D15" s="35" t="s">
        <v>344</v>
      </c>
    </row>
    <row r="16" spans="1:6" ht="19.5" customHeight="1">
      <c r="A16" s="33">
        <v>1</v>
      </c>
      <c r="B16" s="36" t="s">
        <v>345</v>
      </c>
      <c r="C16" s="37" t="s">
        <v>346</v>
      </c>
      <c r="D16" s="38">
        <f>D22</f>
        <v>17508682</v>
      </c>
      <c r="F16" s="82"/>
    </row>
    <row r="17" spans="1:4" ht="26.25" customHeight="1">
      <c r="A17" s="33">
        <v>2</v>
      </c>
      <c r="B17" s="36" t="s">
        <v>347</v>
      </c>
      <c r="C17" s="37" t="s">
        <v>348</v>
      </c>
      <c r="D17" s="38">
        <f>D18+D20</f>
        <v>-6894411</v>
      </c>
    </row>
    <row r="18" spans="1:4" ht="37.5" customHeight="1">
      <c r="A18" s="33">
        <v>3</v>
      </c>
      <c r="B18" s="36" t="s">
        <v>349</v>
      </c>
      <c r="C18" s="37" t="s">
        <v>350</v>
      </c>
      <c r="D18" s="38">
        <v>0</v>
      </c>
    </row>
    <row r="19" spans="1:4" ht="50.25" customHeight="1">
      <c r="A19" s="33">
        <v>4</v>
      </c>
      <c r="B19" s="39" t="s">
        <v>351</v>
      </c>
      <c r="C19" s="40" t="s">
        <v>352</v>
      </c>
      <c r="D19" s="38">
        <v>0</v>
      </c>
    </row>
    <row r="20" spans="1:4" ht="42.75" customHeight="1" thickBot="1">
      <c r="A20" s="33">
        <v>5</v>
      </c>
      <c r="B20" s="36" t="s">
        <v>353</v>
      </c>
      <c r="C20" s="37" t="s">
        <v>354</v>
      </c>
      <c r="D20" s="61">
        <v>-6894411</v>
      </c>
    </row>
    <row r="21" spans="1:4" ht="45.75" customHeight="1" thickBot="1">
      <c r="A21" s="33">
        <v>6</v>
      </c>
      <c r="B21" s="39" t="s">
        <v>355</v>
      </c>
      <c r="C21" s="40" t="s">
        <v>356</v>
      </c>
      <c r="D21" s="61">
        <v>-6894411</v>
      </c>
    </row>
    <row r="22" spans="1:4" ht="27" customHeight="1">
      <c r="A22" s="33">
        <v>7</v>
      </c>
      <c r="B22" s="41" t="s">
        <v>357</v>
      </c>
      <c r="C22" s="37" t="s">
        <v>358</v>
      </c>
      <c r="D22" s="38">
        <f>D23+D24</f>
        <v>17508682</v>
      </c>
    </row>
    <row r="23" spans="1:4" ht="26.25" customHeight="1">
      <c r="A23" s="33">
        <v>8</v>
      </c>
      <c r="B23" s="39" t="s">
        <v>359</v>
      </c>
      <c r="C23" s="40" t="s">
        <v>360</v>
      </c>
      <c r="D23" s="38">
        <f>-(1316836692+D18+D27+281000+3067000+219100+112130+22092400+11200+217000+310000+134700+873940+31885300+3715200+330886.66+22383400+2836300+1935364+2831000+95900+175200+4240000+9135900+3362000+65300-1425918.1+2710100+396500)</f>
        <v>-1494121982.2900002</v>
      </c>
    </row>
    <row r="24" spans="1:4" ht="30" customHeight="1">
      <c r="A24" s="33">
        <v>9</v>
      </c>
      <c r="B24" s="39" t="s">
        <v>361</v>
      </c>
      <c r="C24" s="40" t="s">
        <v>362</v>
      </c>
      <c r="D24" s="38">
        <f>1334120686-(D21)+(-D26)+281000+3067000+219100+224688+112130+22092400+11200+217000+310000+134700+873940+31885300+3715200+330886.66+22383400+2836300+1935364+2831000+95900+175200+4240000+9135900+3362000+65300-1425918.1+2710100+396500</f>
        <v>1511630664.2900002</v>
      </c>
    </row>
    <row r="25" spans="1:4" ht="26.25" customHeight="1">
      <c r="A25" s="33">
        <v>10</v>
      </c>
      <c r="B25" s="36" t="s">
        <v>363</v>
      </c>
      <c r="C25" s="42" t="s">
        <v>364</v>
      </c>
      <c r="D25" s="38">
        <f>D26</f>
        <v>-58399976.73</v>
      </c>
    </row>
    <row r="26" spans="1:4" ht="83.25" customHeight="1">
      <c r="A26" s="33">
        <v>11</v>
      </c>
      <c r="B26" s="39" t="s">
        <v>365</v>
      </c>
      <c r="C26" s="43" t="s">
        <v>366</v>
      </c>
      <c r="D26" s="38">
        <f>-24302067-34097909.73</f>
        <v>-58399976.73</v>
      </c>
    </row>
    <row r="27" spans="1:4" ht="27.75" customHeight="1">
      <c r="A27" s="33">
        <v>12</v>
      </c>
      <c r="B27" s="36" t="s">
        <v>367</v>
      </c>
      <c r="C27" s="37" t="s">
        <v>368</v>
      </c>
      <c r="D27" s="38">
        <f>D28</f>
        <v>65294387.73</v>
      </c>
    </row>
    <row r="28" spans="1:4" ht="40.5" customHeight="1">
      <c r="A28" s="33">
        <v>13</v>
      </c>
      <c r="B28" s="39" t="s">
        <v>369</v>
      </c>
      <c r="C28" s="40" t="s">
        <v>370</v>
      </c>
      <c r="D28" s="38">
        <v>65294387.73</v>
      </c>
    </row>
    <row r="29" spans="1:4" ht="12.75">
      <c r="A29" s="44"/>
      <c r="B29" s="45"/>
      <c r="C29" s="45"/>
      <c r="D29" s="46"/>
    </row>
    <row r="30" spans="1:4" ht="12.75">
      <c r="A30" s="44"/>
      <c r="B30" s="45"/>
      <c r="C30" s="45"/>
      <c r="D30" s="46"/>
    </row>
    <row r="31" spans="2:5" ht="12.75">
      <c r="B31" s="2" t="s">
        <v>278</v>
      </c>
      <c r="C31" s="2"/>
      <c r="D31" s="2"/>
      <c r="E31" s="1"/>
    </row>
    <row r="32" spans="2:5" ht="12.75">
      <c r="B32" s="150" t="s">
        <v>279</v>
      </c>
      <c r="C32" s="150"/>
      <c r="D32" s="150"/>
      <c r="E32" s="150"/>
    </row>
    <row r="33" spans="2:5" ht="12.75">
      <c r="B33" s="60"/>
      <c r="C33" s="60"/>
      <c r="D33" s="60"/>
      <c r="E33" s="60"/>
    </row>
    <row r="34" spans="2:5" ht="12.75">
      <c r="B34" s="1"/>
      <c r="C34" s="1"/>
      <c r="D34" s="1"/>
      <c r="E34" s="1"/>
    </row>
    <row r="35" spans="2:5" ht="12.75">
      <c r="B35" s="1" t="s">
        <v>153</v>
      </c>
      <c r="C35" s="1"/>
      <c r="D35" s="1" t="s">
        <v>395</v>
      </c>
      <c r="E35" s="1"/>
    </row>
    <row r="36" ht="12.75">
      <c r="B36" s="1"/>
    </row>
  </sheetData>
  <sheetProtection/>
  <mergeCells count="3">
    <mergeCell ref="A11:D11"/>
    <mergeCell ref="A12:D12"/>
    <mergeCell ref="B32:E32"/>
  </mergeCells>
  <printOptions/>
  <pageMargins left="0.7874015748031497" right="0.3937007874015748" top="0.3937007874015748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BUDJET3</dc:creator>
  <cp:keywords/>
  <dc:description/>
  <cp:lastModifiedBy>Ольга</cp:lastModifiedBy>
  <cp:lastPrinted>2018-09-27T10:07:03Z</cp:lastPrinted>
  <dcterms:created xsi:type="dcterms:W3CDTF">2007-11-10T04:45:18Z</dcterms:created>
  <dcterms:modified xsi:type="dcterms:W3CDTF">2018-09-28T05:58:47Z</dcterms:modified>
  <cp:category/>
  <cp:version/>
  <cp:contentType/>
  <cp:contentStatus/>
</cp:coreProperties>
</file>