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485" windowWidth="11280" windowHeight="4305" tabRatio="597" firstSheet="7" activeTab="10"/>
  </bookViews>
  <sheets>
    <sheet name="Прилож 1 свод дох.2018" sheetId="1" r:id="rId1"/>
    <sheet name="Прил.2 дох.2019-2020" sheetId="2" r:id="rId2"/>
    <sheet name="Прил.3 перечень адм.дох." sheetId="3" r:id="rId3"/>
    <sheet name="прил.4 свод расходов 2018г" sheetId="4" r:id="rId4"/>
    <sheet name="прил.5 свод расх.2019-2020" sheetId="5" r:id="rId5"/>
    <sheet name="Прил.6 Ведомст.2018" sheetId="6" r:id="rId6"/>
    <sheet name="прил.7 ведомст.2019-2020" sheetId="7" r:id="rId7"/>
    <sheet name="Прил.8 МП 2018" sheetId="8" r:id="rId8"/>
    <sheet name="прил.9 мун.гар.2018" sheetId="9" r:id="rId9"/>
    <sheet name="Прил.10 ист.2018" sheetId="10" r:id="rId10"/>
    <sheet name="прил.11 ист.2019-2020" sheetId="11" r:id="rId11"/>
  </sheets>
  <definedNames>
    <definedName name="_xlnm._FilterDatabase" localSheetId="3" hidden="1">'прил.4 свод расходов 2018г'!$A$12:$F$209</definedName>
    <definedName name="_xlnm._FilterDatabase" localSheetId="4" hidden="1">'прил.5 свод расх.2019-2020'!$A$12:$G$18</definedName>
    <definedName name="_xlnm._FilterDatabase" localSheetId="5" hidden="1">'Прил.6 Ведомст.2018'!$A$10:$G$315</definedName>
    <definedName name="_xlnm._FilterDatabase" localSheetId="7" hidden="1">'Прил.8 МП 2018'!$A$11:$D$60</definedName>
  </definedNames>
  <calcPr fullCalcOnLoad="1"/>
</workbook>
</file>

<file path=xl/sharedStrings.xml><?xml version="1.0" encoding="utf-8"?>
<sst xmlns="http://schemas.openxmlformats.org/spreadsheetml/2006/main" count="2896" uniqueCount="576">
  <si>
    <t>ГРБС: Управление культуры Ирбитского муниципального образования</t>
  </si>
  <si>
    <t>МП "Развитие культуры и искусства в Ирбитском муниципальном образовании до 2020 года"</t>
  </si>
  <si>
    <t>ГРБС:Контрольный орган Ирбитского муниципального  образования</t>
  </si>
  <si>
    <t>Ирбитская районная территориальная избирательная комиссия</t>
  </si>
  <si>
    <t xml:space="preserve"> Обеспечение проведения выборов и референдумов</t>
  </si>
  <si>
    <t xml:space="preserve">                                              Е.Н. Врублевская</t>
  </si>
  <si>
    <t xml:space="preserve">                                        Е.Н. Врублевская</t>
  </si>
  <si>
    <t xml:space="preserve">от 20.12.2017 г. № 55 " О бюджете Ирбитского </t>
  </si>
  <si>
    <t>МП "Управление муниципальным имуществом и земельными ресурсами на территории Ирбитского муниципального образования до 2020 года"</t>
  </si>
  <si>
    <t>МП "Обеспечение общественной безопасности населения Ирбитского муниципального образования до 2020 года"</t>
  </si>
  <si>
    <t>Подпрограмма "Обеспечение первичных мер пожарной безопасности на территории Ирбитского муниципального образования".</t>
  </si>
  <si>
    <t>Подпрограмма 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</si>
  <si>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"Профилактика терроризма и экстремизма".</t>
  </si>
  <si>
    <t>МП "Развитие экономики Ирбитского муниципального образования до 2020 года"</t>
  </si>
  <si>
    <t>Подпрограмма 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</si>
  <si>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 "Повышение эффективности производства агропромышленного комплекса Ирбитского муниципального образования."</t>
  </si>
  <si>
    <t>МП 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</si>
  <si>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 "Развитие и модернизация систем коммунальной инфраструктуры теплоснабжения,водоснабженияи водоотведения Ирбитского МО".</t>
  </si>
  <si>
    <t>Подпрограмма "Энергосбережение и повышение энергетической эффективности Ирбитского МО"</t>
  </si>
  <si>
    <t>Подпрограмма "Развитие газификации в Ирбитском муниципальном образовании"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</si>
  <si>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</si>
  <si>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МП "Развитие транспортного комплекса в Ирбитском муниципальном образовании до 2020 года"</t>
  </si>
  <si>
    <t>Подпрограмма "Повышение безопасности дорожного движения на территории Ирбитского муниципального образования"</t>
  </si>
  <si>
    <t>МП "Социальная поддержка населения Ирбитского муниципального образования до 2020 года"</t>
  </si>
  <si>
    <t>Подпрограмма "Социальная поддержка по оплате жилого помещения и коммунальных услуг населения Ирбитского МО до 2020 года."</t>
  </si>
  <si>
    <t>Подпрограмма 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</si>
  <si>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 "Подготовка документов территориального планирования в Ирбитском муниципальном образовании до 2020 года"</t>
  </si>
  <si>
    <t>Подпрограмма "Развитие системы дошкольного образования в Ирбитском МО"</t>
  </si>
  <si>
    <t>Подпрограмма "Развитие системы общего образования в Ирбитском МО"</t>
  </si>
  <si>
    <t>Подпрограмма "Развитие культуры и искусства"</t>
  </si>
  <si>
    <t>Подпрограмма "Обеспечение реализации муниципальной программы "Развитие культуры и искусства в Ирбитском муниципальном образовании до 2020 года"</t>
  </si>
  <si>
    <t>МП "Повышение эффективности управления муниципальными финансами Ирбитского муниципального образования до 2020 года"</t>
  </si>
  <si>
    <t>Подпрограмма "Управление муниципальным долгом"</t>
  </si>
  <si>
    <t>Подпрограмма "Обеспечение реализации муниципальной программы Ирбитского муниципального образования "Повышение эффективности управления муниципальными финансами Ирбитского муниципального образования на период до 2020 года".</t>
  </si>
  <si>
    <t>Подпрограмма "Совершенствование программных  информационно- технических ресурсов и телекоммуникационной инфраструктуры, обеспечивающей управление финансами".</t>
  </si>
  <si>
    <t>МП "Создание в Ирбитском муниципальном образовании (исходя из прогнозируемой потребности) новых мест в общеобразовательных организациях " до 2025 года.</t>
  </si>
  <si>
    <t xml:space="preserve">        А.В.Никифоров</t>
  </si>
  <si>
    <t xml:space="preserve">                                       Е.Н. Врублевская</t>
  </si>
  <si>
    <t xml:space="preserve">                  Приложение № 9</t>
  </si>
  <si>
    <t xml:space="preserve">                        к решению Думы Ирбитского муниципального</t>
  </si>
  <si>
    <t xml:space="preserve">                                       образования   от 30.05.2018 г. №  138 "О внесении </t>
  </si>
  <si>
    <t xml:space="preserve">                                       изменений в решение Думы Ирбитского муниципального </t>
  </si>
  <si>
    <t xml:space="preserve">                                       от 20.12.2017г  № 55 "О бюджете Ирбитского муници-</t>
  </si>
  <si>
    <t xml:space="preserve">                                пального образования на 2018 год и планоый период</t>
  </si>
  <si>
    <t xml:space="preserve"> 2019 и  2020 годов"                   </t>
  </si>
  <si>
    <t>Председатель Думы Ирбитского                            Глава Ирбитского</t>
  </si>
  <si>
    <t xml:space="preserve">                                   А.В.Никифоров</t>
  </si>
  <si>
    <t xml:space="preserve">муниципального образования                                муниципального образования   </t>
  </si>
  <si>
    <t xml:space="preserve">                                         А.В.Никифоров</t>
  </si>
  <si>
    <t>Председатель Думы Ирбитского                                            Глава Ирбитского</t>
  </si>
  <si>
    <t xml:space="preserve">муниципального образования                                                 муниципального образования   </t>
  </si>
  <si>
    <t xml:space="preserve">                                                     Е.Н. Врублевская</t>
  </si>
  <si>
    <t xml:space="preserve">                              образования от 30.05.2018 №138</t>
  </si>
  <si>
    <t xml:space="preserve">                         образования от 30.05.2018 №138</t>
  </si>
  <si>
    <t>образования от 30.05. 2018 г. № 138</t>
  </si>
  <si>
    <t>образования от  30.05. 2018 г. № 138</t>
  </si>
  <si>
    <t>образования от 30.05. 2018 г. №  138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</si>
  <si>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</si>
  <si>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</si>
  <si>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</si>
  <si>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</si>
  <si>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</si>
  <si>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</si>
  <si>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</si>
  <si>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</si>
  <si>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</si>
  <si>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</si>
  <si>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</si>
  <si>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</si>
  <si>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</si>
  <si>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</si>
  <si>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</si>
  <si>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</si>
  <si>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</si>
  <si>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</si>
  <si>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</si>
  <si>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</si>
  <si>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</si>
  <si>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</si>
  <si>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</si>
  <si>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</si>
  <si>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</si>
  <si>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</si>
  <si>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</si>
  <si>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</si>
  <si>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</si>
  <si>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</si>
  <si>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</si>
  <si>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</si>
  <si>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</si>
  <si>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</si>
  <si>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</si>
  <si>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</si>
  <si>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</si>
  <si>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</si>
  <si>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</si>
  <si>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</si>
  <si>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</si>
  <si>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</si>
  <si>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</si>
  <si>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</si>
  <si>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</si>
  <si>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</si>
  <si>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</si>
  <si>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</si>
  <si>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</si>
  <si>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</si>
  <si>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</si>
  <si>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</si>
  <si>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</si>
  <si>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</si>
  <si>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</si>
  <si>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</si>
  <si>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</si>
  <si>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</si>
  <si>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</si>
  <si>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</si>
  <si>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</si>
  <si>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</si>
  <si>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</si>
  <si>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</si>
  <si>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</si>
  <si>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</si>
  <si>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</si>
  <si>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</si>
  <si>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</si>
  <si>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</si>
  <si>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</si>
  <si>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</si>
  <si>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</si>
  <si>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</si>
  <si>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</si>
  <si>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</si>
  <si>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</si>
  <si>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</si>
  <si>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</si>
  <si>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</si>
  <si>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</si>
  <si>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</si>
  <si>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</si>
  <si>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</si>
  <si>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</si>
  <si>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</si>
  <si>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</si>
  <si>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</si>
  <si>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</si>
  <si>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</si>
  <si>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</si>
  <si>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</si>
  <si>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</si>
  <si>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</si>
  <si>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</si>
  <si>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7009011000</t>
  </si>
  <si>
    <t>240</t>
  </si>
  <si>
    <t>0104</t>
  </si>
  <si>
    <t>850</t>
  </si>
  <si>
    <t>0113</t>
  </si>
  <si>
    <t>610</t>
  </si>
  <si>
    <t>0400</t>
  </si>
  <si>
    <t>0409</t>
  </si>
  <si>
    <t>0500</t>
  </si>
  <si>
    <t>0502</t>
  </si>
  <si>
    <t>410</t>
  </si>
  <si>
    <t>0700</t>
  </si>
  <si>
    <t>620</t>
  </si>
  <si>
    <t>0702</t>
  </si>
  <si>
    <t>0921525010</t>
  </si>
  <si>
    <t>0705</t>
  </si>
  <si>
    <t>0000</t>
  </si>
  <si>
    <t>901</t>
  </si>
  <si>
    <t>906</t>
  </si>
  <si>
    <t>А.В.Никифоров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</si>
  <si>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</si>
  <si>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</si>
  <si>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</si>
  <si>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</si>
  <si>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</si>
  <si>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</si>
  <si>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</si>
  <si>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0701</t>
  </si>
  <si>
    <t>0910525010</t>
  </si>
  <si>
    <t>805</t>
  </si>
  <si>
    <t>814</t>
  </si>
  <si>
    <t>местного бюджета  на 2018 год</t>
  </si>
  <si>
    <t xml:space="preserve"> Сумма в рублях</t>
  </si>
  <si>
    <t>7002108000</t>
  </si>
  <si>
    <t>7002110000</t>
  </si>
  <si>
    <t>7009012000</t>
  </si>
  <si>
    <t>0707</t>
  </si>
  <si>
    <t>0931725010</t>
  </si>
  <si>
    <t>0931745600</t>
  </si>
  <si>
    <t>1003</t>
  </si>
  <si>
    <t>320</t>
  </si>
  <si>
    <t>0620924030</t>
  </si>
  <si>
    <t>807</t>
  </si>
  <si>
    <t>0503</t>
  </si>
  <si>
    <t>0520523010</t>
  </si>
  <si>
    <t>7000210600</t>
  </si>
  <si>
    <t>0541463010</t>
  </si>
  <si>
    <t>0921245320</t>
  </si>
  <si>
    <t>0703</t>
  </si>
  <si>
    <t>908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</si>
  <si>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</si>
  <si>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</si>
  <si>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</si>
  <si>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</si>
  <si>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</si>
  <si>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</si>
  <si>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</si>
  <si>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</si>
  <si>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</si>
  <si>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субъектов Российской Федерации и муниципальных образований</t>
  </si>
  <si>
    <t xml:space="preserve"> 000 2 02 40000 00 0000 151</t>
  </si>
  <si>
    <t>Иные межбюджетные трансферты</t>
  </si>
  <si>
    <t>000 2 02 49999 00 0000 151</t>
  </si>
  <si>
    <t>Прочие межбюджетные трансферты</t>
  </si>
  <si>
    <t>000 2 02 49999 04 0000 151</t>
  </si>
  <si>
    <t>Прочие межбюджетные трансферты бюджетам городских округов</t>
  </si>
  <si>
    <t>Доходы бюджета - И Т О Г О</t>
  </si>
  <si>
    <t>Наименование раздела, подраздела,целевой статьи ивида расходов</t>
  </si>
  <si>
    <t>МП"Развитие транспортного комплекса в Ирбитском муниципальном образовании до 2020 года"</t>
  </si>
  <si>
    <t>Подпрограмма"Повышение безопасности дорожного движения на территории Ирбитского муниципального образования"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</si>
  <si>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</si>
  <si>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Подпрограмма"Энергосбережение и повышение энергетической эффективности Ирбитского МО"</t>
  </si>
  <si>
    <t>Подпрограмма"Развитие газификации в Ирбитском муниципальном образовании"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</si>
  <si>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</si>
  <si>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</si>
  <si>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</si>
  <si>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</si>
  <si>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</si>
  <si>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</si>
  <si>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</si>
  <si>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</si>
  <si>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</si>
  <si>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Подпрограмма"Развитие физической культуры и спорта Ирбитского муниципального образования"</t>
  </si>
  <si>
    <t>Всего расходов: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</si>
  <si>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</si>
  <si>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</si>
  <si>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</si>
  <si>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>МП"Развитие экономики Ирбитского муниципального образования до 2020 года"</t>
  </si>
  <si>
    <t>МП"Подготовка документов территориального планирования в Ирбитском муниципальном образовании до 2020 года"</t>
  </si>
  <si>
    <t>МП "Формирование современной городской среды Ирбитского муниципального образования на 2018-2022 годы"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</si>
  <si>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</si>
  <si>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Подпрограмма"Патриотическое воспитание граждан Ирбитского муниципального образования"</t>
  </si>
  <si>
    <t>Подпрограмма "Молодежь Ирбитского муниципального образования 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</si>
  <si>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</si>
  <si>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</si>
  <si>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</si>
  <si>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образованиядо 2020 года."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</si>
  <si>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</si>
  <si>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</si>
  <si>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"Капитальный ремонт общего имущества многоквартирных домов на территории Ирбитского МО"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</si>
  <si>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</si>
  <si>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</si>
  <si>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 "Обеспечение безопасности на водных объектах".</t>
  </si>
  <si>
    <t>Подпрограмма "Профилактика правонарушений,обеспечение деятельности добровольных народных дружин"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</si>
  <si>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</si>
  <si>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</si>
  <si>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</si>
  <si>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</si>
  <si>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>7002113000</t>
  </si>
  <si>
    <t>7000210300</t>
  </si>
  <si>
    <t>0412</t>
  </si>
  <si>
    <t>630</t>
  </si>
  <si>
    <t>0520863010</t>
  </si>
  <si>
    <t>0505</t>
  </si>
  <si>
    <t>0563163030</t>
  </si>
  <si>
    <t>1120728030</t>
  </si>
  <si>
    <t>11207L8400</t>
  </si>
  <si>
    <t>04204L5670</t>
  </si>
  <si>
    <t>04205L5670</t>
  </si>
  <si>
    <t xml:space="preserve">Всего расходов:   </t>
  </si>
  <si>
    <t xml:space="preserve">                              Приложение №2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</si>
  <si>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</si>
  <si>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</si>
  <si>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</si>
  <si>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</si>
  <si>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</si>
  <si>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 xml:space="preserve">                      к решению Думы Ирбитского муниципального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</si>
  <si>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</si>
  <si>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</si>
  <si>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</si>
  <si>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</si>
  <si>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Администрация Ирбитского муниципального образования   </t>
  </si>
  <si>
    <t>Субсидии бюджетам городских округов на реализацию мероприятий по устойчивому развитию сельских территорий</t>
  </si>
  <si>
    <t>Приложение № 4</t>
  </si>
  <si>
    <t>Приложение № 6</t>
  </si>
  <si>
    <t>ГРБС:Администрация Ирбитского муниципального образования</t>
  </si>
  <si>
    <t xml:space="preserve">                              Приложение №1</t>
  </si>
  <si>
    <t>000 2 02 20077 00 0001 151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</si>
  <si>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</si>
  <si>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901 2 02 20077 04 0001 151</t>
  </si>
  <si>
    <t>Субсидии бюджетам городских округов на софинансирование капитальных вложений в объекты муниципальной собственности (Субсидия бюджетам городских округов  на развитие газификации в сельской местности)</t>
  </si>
  <si>
    <t>000 2 02 25097 00 0000 151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</si>
  <si>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</si>
  <si>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906 2 02 25097 04 0001 151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</si>
  <si>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 (Субсидия бюджетам городских округов из федерального бюджета на создание в общеобразовательных организациях, расположенных в сельской местности  условий для занятия физической культурой и спортом)</t>
  </si>
  <si>
    <t>000 2 02 25567 00 0000 151</t>
  </si>
  <si>
    <t xml:space="preserve">Субсидии бюджетам на реализацию мероприятий по устойчивому развитию сельских территорий
</t>
  </si>
  <si>
    <t>901 2 02 25567 04 0000 151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</si>
  <si>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</si>
  <si>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</si>
  <si>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</si>
  <si>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</si>
  <si>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901 2 02 29999 04 0009 151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</si>
  <si>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</si>
  <si>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901 2 02 29999 04 0020 151</t>
  </si>
  <si>
    <t>Прочие субсидии бюджетам городских округов (Субсидия из областного бюджета местным бюджетам,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до2024 года», между муниципальными образованиями расположенными на территории Свердловской области, на осуществление работы с молодежью в муниципальных образованиях, расположенных на территории Свердловской области, в 2018году (на укрепление материально-технической базы)</t>
  </si>
  <si>
    <t>901 2 02 49999 04 0016 151</t>
  </si>
  <si>
    <t>Прочие межбюджетные трансферты, передаваемые бюджетам городских округов (Иные межбюджетные трансферты бюджетам муниципальных районов (городских округов) Свердловской области на обеспечение оплаты труда работников муниципальных учреждений в размере не ниже минимального размера оплаты труда и их распределения в 2018 году</t>
  </si>
  <si>
    <t>000 1 00 00000 00 0000 000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</si>
  <si>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</si>
  <si>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</si>
  <si>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</si>
  <si>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902 1 14 02040 04 0000 410</t>
  </si>
  <si>
    <t>Председатель Думы Ирбитского                                          Глава Ирбитского</t>
  </si>
  <si>
    <t xml:space="preserve">муниципального образования                                                муниципального образования   </t>
  </si>
  <si>
    <t xml:space="preserve">                                Е.Н. Врублевская</t>
  </si>
  <si>
    <t>Председатель Думы Ирбитского                          Глава Ирбитского</t>
  </si>
  <si>
    <t xml:space="preserve">муниципального образования                               муниципального образования   </t>
  </si>
  <si>
    <t xml:space="preserve">                                     Е.Н. Врублевская</t>
  </si>
  <si>
    <t>Председатель Думы Ирбитского                                       Глава Ирбитского</t>
  </si>
  <si>
    <t xml:space="preserve">муниципального образования                                           муниципального образования   </t>
  </si>
  <si>
    <t xml:space="preserve"> </t>
  </si>
  <si>
    <r>
      <t xml:space="preserve">                       </t>
    </r>
    <r>
      <rPr>
        <b/>
        <sz val="11"/>
        <rFont val="Arial Cyr"/>
        <family val="0"/>
      </rPr>
      <t xml:space="preserve">                        Е.Н. Врублевская                                                                    А.В. Никифоров </t>
    </r>
  </si>
  <si>
    <t xml:space="preserve">Изменения  в  распределение  бюджетных  ассигнований 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</si>
  <si>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 2018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</si>
  <si>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</si>
  <si>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</si>
  <si>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 :суточные, проживание,оплата проезда).</t>
  </si>
  <si>
    <t>Расходы на выплаты персоналу муниципальных органов</t>
  </si>
  <si>
    <t>Непрограммные направления деятельности</t>
  </si>
  <si>
    <t>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</si>
  <si>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</si>
  <si>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Иные закупки товаров, работ и услуг для обеспечения государственных (муниципальных) нужд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</si>
  <si>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</si>
  <si>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</si>
  <si>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</si>
  <si>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</si>
  <si>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</si>
  <si>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</si>
  <si>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</si>
  <si>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</si>
  <si>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</si>
  <si>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Другие общегосударственные вопросы</t>
  </si>
  <si>
    <t>МП 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</si>
  <si>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 "Развитие кадровой политики в системе муниципального управления Ирбитского муниципального образования до 2020 года".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</si>
  <si>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проживание,оплата проезда).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</si>
  <si>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самоуправления, либо должностных лиц этих органов.</t>
  </si>
  <si>
    <t>Исполнение судебных актов</t>
  </si>
  <si>
    <t>Строительство, приобретение административного здания.</t>
  </si>
  <si>
    <t>Бюджетные инвестиции</t>
  </si>
  <si>
    <t>Пенсионное обеспечение муниципальных служащих в соответствии с Законом Свердловской Области</t>
  </si>
  <si>
    <t>Социальные выплаты гражданам, кроме публичных нормативных социальных выплат</t>
  </si>
  <si>
    <t>Расходы на выплаты персоналу казенных учреждений</t>
  </si>
  <si>
    <t xml:space="preserve"> НАЦИОНАЛЬНАЯ ЭКОНОМИКА</t>
  </si>
  <si>
    <t>Дорожное хозяйство (дорожные фонды)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</si>
  <si>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</si>
  <si>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</si>
  <si>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Другие вопросы в области национальной экономики</t>
  </si>
  <si>
    <t>Предоставлении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</si>
  <si>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Субсидии некоммерческим организациям (за исключением государственных (муниципальных) учреждений)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</si>
  <si>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</si>
  <si>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>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</si>
  <si>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>Разработка проекта планировки и проекта межевания.</t>
  </si>
  <si>
    <t>Разработка карты (план) объекта землеустройства - границы населенного пункта.</t>
  </si>
  <si>
    <t>Проведение землеустроительных работ по описанию местоположения границ территориальных зон и населенных пунктов</t>
  </si>
  <si>
    <t>Проведение землеустроительных работ по описанию местоположения границ территориальных зон и населенных пунктов на условиях софинансирования.</t>
  </si>
  <si>
    <t xml:space="preserve"> ЖИЛИЩНО-КОММУНАЛЬНОЕ ХОЗЯЙСТВО</t>
  </si>
  <si>
    <t xml:space="preserve"> Коммунальное хозяйство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</si>
  <si>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</si>
  <si>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Разработка проектно-сметной документации по объектам строительства блочных газовых котельных в Ирбитском районе Свердловской области</t>
  </si>
  <si>
    <t>Модернизация топливно-энергетических объектов Ирбитского МО.</t>
  </si>
  <si>
    <t>Строительство газораспределительных сетей в населенных пунктах Ирбитского МО Свердловской области</t>
  </si>
  <si>
    <t>Развитие газификации в сельской местности за счет средств местного бюджета на условиях софинансирования</t>
  </si>
  <si>
    <t>Развитие газификации в сельской местности</t>
  </si>
  <si>
    <t>Разработка проектно-сметной документации на газоснабжение населенных пунктов Ирбитского района Свердловской области.</t>
  </si>
  <si>
    <t>Благоустройство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</si>
  <si>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</si>
  <si>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</si>
  <si>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Содержание мемориального сквера "Бюста дважды герою СССР Г.А.Речкалову".</t>
  </si>
  <si>
    <t>Капитальный ремонт, обустройство(строительство) детских площадок в населенных пунктах Ирбитского МО.</t>
  </si>
  <si>
    <t>Разработка проектно - сметной документации, экспертиза.</t>
  </si>
  <si>
    <t>Другие вопросы в области жилищно-коммунального хозяйства</t>
  </si>
  <si>
    <t>Приобретение спец.техники  и дополнительного оборудования для  коммунального хозяйства и благоустройства.</t>
  </si>
  <si>
    <t>ОБРАЗОВАНИЕ</t>
  </si>
  <si>
    <t xml:space="preserve"> Дошкольное образование</t>
  </si>
  <si>
    <t>Субсидии автономным учреждениям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</si>
  <si>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</si>
  <si>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Субсидии бюджетным учреждениям</t>
  </si>
  <si>
    <t>Общее образование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</si>
  <si>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на условиях софинансирования из местного бюджета.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</si>
  <si>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</si>
  <si>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</si>
  <si>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Расходы на выплаты персоналу казенных учреждений</t>
  </si>
  <si>
    <t>Дополнительное образование детей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</si>
  <si>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</si>
  <si>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</si>
  <si>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 замещающих муниципальные должности.</t>
  </si>
  <si>
    <t xml:space="preserve"> Субсидии бюджетным учреждениям</t>
  </si>
  <si>
    <t xml:space="preserve"> Субсидии автономным учреждениям</t>
  </si>
  <si>
    <t>Организация деятельности МКУ "Центр развития образования", оказывающего услуги в сфере образования.</t>
  </si>
  <si>
    <t>Молодежная политика</t>
  </si>
  <si>
    <t>Организация отдыха и оздоровления детей и подростков в Ирбитском МО.</t>
  </si>
  <si>
    <t>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</si>
  <si>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>Финансирование  на укрепление материально-технической базы муниципальных учреждений по работе с молодежью</t>
  </si>
  <si>
    <t>Осуществление работы с молодежью на условиях софинансирования.</t>
  </si>
  <si>
    <t>Финансирование на укрепление материально-технической базы муниципальных учреждений по работе с молодежью</t>
  </si>
  <si>
    <t>Организация "Летней молодежной биржи труда"</t>
  </si>
  <si>
    <t>Другие вопросы в области образования</t>
  </si>
  <si>
    <t>Уплата налогов, сборов и иных платежей</t>
  </si>
  <si>
    <t>КУЛЬТУРА, КИНЕМАТОГРАФИЯ</t>
  </si>
  <si>
    <t>Культура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</si>
  <si>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</si>
  <si>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Другие вопросы в области культуры, кинематографии</t>
  </si>
  <si>
    <t>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</si>
  <si>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СОЦИАЛЬНАЯ ПОЛИТИКА</t>
  </si>
  <si>
    <t>Социальное обеспечение населения</t>
  </si>
  <si>
    <t>Улучшение жилищных условий граждан, проживающих в сельской местности</t>
  </si>
  <si>
    <t>Улучшение жилищных условий молодых семей и молодых специалистов</t>
  </si>
  <si>
    <t xml:space="preserve">                               Е.Н. Врублевская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</si>
  <si>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</si>
  <si>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</si>
  <si>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 xml:space="preserve">                                             Е.Н. Врублевская</t>
  </si>
  <si>
    <t>Председатель Думы Ирбитского                                        Глава Ирбитского</t>
  </si>
  <si>
    <t xml:space="preserve">муниципального образования                                             муниципального образования   </t>
  </si>
  <si>
    <t>Код глав ного распоряди теля</t>
  </si>
  <si>
    <t>ГРБС:Бердюгинская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</si>
  <si>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</si>
  <si>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суточные,проживание,оплата проезда).</t>
  </si>
  <si>
    <t>ГРБС: Зайковская территориальная администрация Ирбитского муниципального образования</t>
  </si>
  <si>
    <t>НАЦИОНАЛЬНАЯ ЭКОНОМИКА</t>
  </si>
  <si>
    <t>ЖИЛИЩНО-КОММУНАЛЬНОЕ ХОЗЯЙСТВО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</si>
  <si>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</si>
  <si>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ГРБС:Килачевская территориальная администрация Ирбитского 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</si>
  <si>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</si>
  <si>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 xml:space="preserve"> Другие общегосударственные вопросы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</si>
  <si>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</si>
  <si>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ГРБС: Пионерская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</si>
  <si>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  законодательства зданий, в которых размещаются муниципальные организации.</t>
  </si>
  <si>
    <t>ГРБС: Пьянковская территориальная администрация Ирбитского муниципального образования</t>
  </si>
  <si>
    <t xml:space="preserve">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</si>
  <si>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 Иные закупки товаров, работ и услуг для обеспечения государственных (муниципальных) нужд</t>
  </si>
  <si>
    <t>Коммунальное хозяйство</t>
  </si>
  <si>
    <t>ГРБС: Фоминская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</si>
  <si>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</si>
  <si>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МП" Развитие экономики Ирбитского муниципального образования до 2020 года"</t>
  </si>
  <si>
    <t>Подпрограмма "Развитие субъектов малого и среднего предпринимательства в Ирбитском муниципальном образовании."</t>
  </si>
  <si>
    <t>МП" Подготовка документов территориального планирования в Ирбитском муниципальном образовании до 2020 года"</t>
  </si>
  <si>
    <t>МП "Развитие физической культуры, спорта и молодежной политики Ирбитского муниципального образования до 2020 года"</t>
  </si>
  <si>
    <t>ГРБС:Управление образования Ирбитского муниципального образования</t>
  </si>
  <si>
    <t>Дошкольное образование</t>
  </si>
  <si>
    <t>МП "Развитие системы образования в Ирбитском МО до 2020 года"</t>
  </si>
  <si>
    <t>Подпрограмма "Обеспечение реализации муниципальной программы Ирбитского МО "Развитие системы образования в Ирбитском МО до 2020 года"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</si>
  <si>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</si>
  <si>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</si>
  <si>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</si>
  <si>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 xml:space="preserve">                          Приложение №3</t>
  </si>
  <si>
    <t xml:space="preserve">                 "О внесении изменений в решение Думы</t>
  </si>
  <si>
    <t xml:space="preserve">                         Ирбитского  бразования от 20.12.2017г  №  55     </t>
  </si>
  <si>
    <t xml:space="preserve">            "О бюджете Ирбитского муниципального </t>
  </si>
  <si>
    <t xml:space="preserve">         образования на 2018 год и плановый </t>
  </si>
  <si>
    <t xml:space="preserve">                          период 2019 и 2020 годов "</t>
  </si>
  <si>
    <t>048</t>
  </si>
  <si>
    <t>Департамент Федеральной службы по надзору в сфере природопользования по Уральскому федеральному округу</t>
  </si>
  <si>
    <t>Исключить</t>
  </si>
  <si>
    <t>1 12 01020 01 0000 120</t>
  </si>
  <si>
    <t xml:space="preserve">Плата за выбросы загрязняющих веществ в атмосферный воздух передвижными объектами </t>
  </si>
  <si>
    <t>Дополнить</t>
  </si>
  <si>
    <t xml:space="preserve">1 12 01041 01 0000 120
</t>
  </si>
  <si>
    <t>Плата за размещение отходов производства</t>
  </si>
  <si>
    <t xml:space="preserve">2 19 35118 04 0000 151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</si>
  <si>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
</t>
  </si>
  <si>
    <t>902</t>
  </si>
  <si>
    <t xml:space="preserve">Комитет по управлению муниципальным имуществом Ирбитского муниципального образования </t>
  </si>
  <si>
    <t>1 13 02994 04 0000 130</t>
  </si>
  <si>
    <t>Прочие доходы от компенсации затрат бюджетов городских округов</t>
  </si>
  <si>
    <t xml:space="preserve">Программа  муниципальных гарантий </t>
  </si>
  <si>
    <t xml:space="preserve"> Ирбитского муниципального образования на 2018 год</t>
  </si>
  <si>
    <r>
      <t xml:space="preserve">                  </t>
    </r>
    <r>
      <rPr>
        <b/>
        <sz val="10"/>
        <rFont val="Arial Cyr"/>
        <family val="0"/>
      </rPr>
  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</t>
    </r>
  </si>
  <si>
    <t>Цель гарантии</t>
  </si>
  <si>
    <t>Наименование принципала</t>
  </si>
  <si>
    <t>Объем гарантий в рублях</t>
  </si>
  <si>
    <t xml:space="preserve">Обеспечение обязательств юридических лиц, связанных с расчетами за котельное топливо для теплоснабжения населения и бюджетных учреждений </t>
  </si>
  <si>
    <t>МУП ЖКХ Ирбитского района</t>
  </si>
  <si>
    <r>
      <t xml:space="preserve">                  </t>
    </r>
    <r>
      <rPr>
        <b/>
        <sz val="10"/>
        <rFont val="Arial Cyr"/>
        <family val="0"/>
      </rPr>
      <t>Раздел 3. Общий объем бюджетных ассигнований, предусмотренных</t>
    </r>
  </si>
  <si>
    <t xml:space="preserve">в 2018 году на исполнение муниципальных гарантий Ирбитского мунциипального </t>
  </si>
  <si>
    <t xml:space="preserve">образования по возможным  гарантийным случаям 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</si>
  <si>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</si>
  <si>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</si>
  <si>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местного бюджета </t>
  </si>
  <si>
    <t xml:space="preserve">                            Е.Н. Врублевская</t>
  </si>
  <si>
    <t>0110321000</t>
  </si>
  <si>
    <t>120</t>
  </si>
  <si>
    <t>7000440600</t>
  </si>
  <si>
    <t>0106</t>
  </si>
  <si>
    <t>0107</t>
  </si>
  <si>
    <t>7002910000</t>
  </si>
  <si>
    <t>880</t>
  </si>
  <si>
    <t>7000210100</t>
  </si>
  <si>
    <t>830</t>
  </si>
  <si>
    <t>110</t>
  </si>
  <si>
    <t>0620824030</t>
  </si>
  <si>
    <t>0410123000</t>
  </si>
  <si>
    <t>04101L5270</t>
  </si>
  <si>
    <t>0800123030</t>
  </si>
  <si>
    <t>0800223030</t>
  </si>
  <si>
    <t>0800323030</t>
  </si>
  <si>
    <t>0800343800</t>
  </si>
  <si>
    <t>08003L3800</t>
  </si>
  <si>
    <t>05414L0180</t>
  </si>
  <si>
    <t>05414L5670</t>
  </si>
  <si>
    <t>05414R5670</t>
  </si>
  <si>
    <t>0541663010</t>
  </si>
  <si>
    <t>0562923030</t>
  </si>
  <si>
    <t>0563023030</t>
  </si>
  <si>
    <t>0563223030</t>
  </si>
  <si>
    <t>0910540600</t>
  </si>
  <si>
    <t>09211L0970</t>
  </si>
  <si>
    <t>0921540600</t>
  </si>
  <si>
    <t>0931625010</t>
  </si>
  <si>
    <t>0931640600</t>
  </si>
  <si>
    <t>1020440600</t>
  </si>
  <si>
    <t>0110221000</t>
  </si>
  <si>
    <t>0942025000</t>
  </si>
  <si>
    <t>1120748800</t>
  </si>
  <si>
    <t>11207L8800</t>
  </si>
  <si>
    <t>1120828030</t>
  </si>
  <si>
    <t>1141140600</t>
  </si>
  <si>
    <t>0709</t>
  </si>
  <si>
    <t>0942040600</t>
  </si>
  <si>
    <t>0800</t>
  </si>
  <si>
    <t>0801</t>
  </si>
  <si>
    <t>1010326030</t>
  </si>
  <si>
    <t>0804</t>
  </si>
  <si>
    <t>1030840600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</si>
  <si>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</si>
  <si>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>Наименование раздела, подраздела,  целевой статьи и  вида расходов</t>
  </si>
  <si>
    <t xml:space="preserve"> 2019 год  Сумма в рублях</t>
  </si>
  <si>
    <t xml:space="preserve">  2020 год Сумма в рублях</t>
  </si>
  <si>
    <t>801</t>
  </si>
  <si>
    <t>804</t>
  </si>
  <si>
    <t xml:space="preserve">                                                  Изменения в распределение бюджетных ассигнований   </t>
  </si>
  <si>
    <t>Изменения в ведомственную структуру расходов местного бюджета на 2018 год</t>
  </si>
  <si>
    <t>Изменения в ведомственную структуру расходов местного бюджета на 2019 и 2020 годы</t>
  </si>
  <si>
    <r>
      <t xml:space="preserve">                  </t>
    </r>
    <r>
      <rPr>
        <b/>
        <sz val="10"/>
        <rFont val="Arial Cyr"/>
        <family val="0"/>
      </rPr>
      <t>Раздел 2. 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</t>
    </r>
  </si>
  <si>
    <t xml:space="preserve">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принципала, не предоставляются </t>
  </si>
  <si>
    <t>815</t>
  </si>
  <si>
    <t>822</t>
  </si>
  <si>
    <t>913</t>
  </si>
  <si>
    <t>918</t>
  </si>
  <si>
    <t>Приложение №5</t>
  </si>
  <si>
    <t>Код главного распорядителя</t>
  </si>
  <si>
    <t xml:space="preserve"> 2019 год Сумма в рублях</t>
  </si>
  <si>
    <t>2020 год Сумма в рублях</t>
  </si>
  <si>
    <t>местного бюджета  на   2019 и 2020 годы</t>
  </si>
  <si>
    <t>2019 год</t>
  </si>
  <si>
    <t>2020 год</t>
  </si>
  <si>
    <t>901 01 03 00 00 00 0000 700</t>
  </si>
  <si>
    <t>901 01 03 00 00 04 0000 710</t>
  </si>
  <si>
    <t>901 01 03 00 00 00 0000 800</t>
  </si>
  <si>
    <t>901 01 03 00 00 04 0000 810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</si>
  <si>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</si>
  <si>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</si>
  <si>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</si>
  <si>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Приложение № 7</t>
  </si>
  <si>
    <t>Приложение № 8</t>
  </si>
  <si>
    <t>Приложение № 10</t>
  </si>
  <si>
    <t>Приложение № 11</t>
  </si>
  <si>
    <t>Изменения в  Свод доходов местного бюджета  на 2019-2020 годы</t>
  </si>
  <si>
    <t xml:space="preserve">2019 год </t>
  </si>
  <si>
    <t xml:space="preserve">Изменения в Перечень главных администраторов доходов местного  бюджета </t>
  </si>
  <si>
    <t>0520923010</t>
  </si>
  <si>
    <t>1400363010</t>
  </si>
  <si>
    <t>1400463010</t>
  </si>
  <si>
    <t>820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</si>
</sst>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11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11" borderId="1">
      <alignment/>
      <protection/>
    </xf>
    <xf numFmtId="0" fontId="39" fillId="0" borderId="2">
      <alignment horizontal="center" vertical="center" wrapText="1"/>
      <protection/>
    </xf>
    <xf numFmtId="0" fontId="39" fillId="11" borderId="3">
      <alignment/>
      <protection/>
    </xf>
    <xf numFmtId="0" fontId="39" fillId="11" borderId="0">
      <alignment shrinkToFit="1"/>
      <protection/>
    </xf>
    <xf numFmtId="0" fontId="41" fillId="0" borderId="3">
      <alignment horizontal="right"/>
      <protection/>
    </xf>
    <xf numFmtId="4" fontId="41" fillId="7" borderId="3">
      <alignment horizontal="right" vertical="top" shrinkToFit="1"/>
      <protection/>
    </xf>
    <xf numFmtId="4" fontId="41" fillId="12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7" borderId="2">
      <alignment horizontal="right" vertical="top" shrinkToFit="1"/>
      <protection/>
    </xf>
    <xf numFmtId="4" fontId="41" fillId="12" borderId="2">
      <alignment horizontal="right" vertical="top" shrinkToFit="1"/>
      <protection/>
    </xf>
    <xf numFmtId="0" fontId="39" fillId="11" borderId="4">
      <alignment/>
      <protection/>
    </xf>
    <xf numFmtId="0" fontId="39" fillId="11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11" borderId="4">
      <alignment shrinkToFit="1"/>
      <protection/>
    </xf>
    <xf numFmtId="0" fontId="39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1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19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87" applyFont="1" applyFill="1" applyAlignment="1">
      <alignment horizontal="center"/>
      <protection/>
    </xf>
    <xf numFmtId="0" fontId="1" fillId="17" borderId="0" xfId="87" applyFill="1" applyAlignment="1">
      <alignment wrapText="1"/>
      <protection/>
    </xf>
    <xf numFmtId="0" fontId="0" fillId="17" borderId="0" xfId="87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7" applyFill="1">
      <alignment/>
      <protection/>
    </xf>
    <xf numFmtId="4" fontId="0" fillId="17" borderId="0" xfId="87" applyNumberFormat="1" applyFont="1" applyFill="1" applyAlignment="1">
      <alignment horizontal="center"/>
      <protection/>
    </xf>
    <xf numFmtId="0" fontId="23" fillId="17" borderId="14" xfId="87" applyFont="1" applyFill="1" applyBorder="1" applyAlignment="1">
      <alignment horizontal="center" vertical="center" wrapText="1"/>
      <protection/>
    </xf>
    <xf numFmtId="49" fontId="24" fillId="17" borderId="14" xfId="87" applyNumberFormat="1" applyFont="1" applyFill="1" applyBorder="1" applyAlignment="1">
      <alignment horizontal="center" vertical="center" wrapText="1"/>
      <protection/>
    </xf>
    <xf numFmtId="4" fontId="24" fillId="17" borderId="14" xfId="87" applyNumberFormat="1" applyFont="1" applyFill="1" applyBorder="1" applyAlignment="1">
      <alignment horizontal="center" vertical="center" wrapText="1"/>
      <protection/>
    </xf>
    <xf numFmtId="0" fontId="23" fillId="17" borderId="14" xfId="87" applyFont="1" applyFill="1" applyBorder="1" applyAlignment="1">
      <alignment horizontal="center"/>
      <protection/>
    </xf>
    <xf numFmtId="49" fontId="23" fillId="17" borderId="14" xfId="87" applyNumberFormat="1" applyFont="1" applyFill="1" applyBorder="1" applyAlignment="1">
      <alignment horizontal="center" wrapText="1"/>
      <protection/>
    </xf>
    <xf numFmtId="4" fontId="23" fillId="17" borderId="14" xfId="87" applyNumberFormat="1" applyFont="1" applyFill="1" applyBorder="1" applyAlignment="1">
      <alignment horizontal="center" wrapText="1"/>
      <protection/>
    </xf>
    <xf numFmtId="0" fontId="34" fillId="17" borderId="14" xfId="87" applyFont="1" applyFill="1" applyBorder="1" applyAlignment="1">
      <alignment wrapText="1"/>
      <protection/>
    </xf>
    <xf numFmtId="49" fontId="24" fillId="17" borderId="14" xfId="87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87" applyFont="1" applyFill="1" applyBorder="1" applyAlignment="1">
      <alignment wrapText="1"/>
      <protection/>
    </xf>
    <xf numFmtId="49" fontId="23" fillId="17" borderId="14" xfId="87" applyNumberFormat="1" applyFont="1" applyFill="1" applyBorder="1">
      <alignment/>
      <protection/>
    </xf>
    <xf numFmtId="0" fontId="34" fillId="17" borderId="14" xfId="87" applyFont="1" applyFill="1" applyBorder="1" applyAlignment="1">
      <alignment horizontal="left" vertical="center" wrapText="1"/>
      <protection/>
    </xf>
    <xf numFmtId="0" fontId="24" fillId="17" borderId="14" xfId="87" applyFont="1" applyFill="1" applyBorder="1">
      <alignment/>
      <protection/>
    </xf>
    <xf numFmtId="0" fontId="23" fillId="17" borderId="14" xfId="87" applyFont="1" applyFill="1" applyBorder="1">
      <alignment/>
      <protection/>
    </xf>
    <xf numFmtId="0" fontId="0" fillId="17" borderId="0" xfId="87" applyFont="1" applyFill="1" applyBorder="1" applyAlignment="1">
      <alignment horizontal="center"/>
      <protection/>
    </xf>
    <xf numFmtId="0" fontId="0" fillId="17" borderId="0" xfId="87" applyFont="1" applyFill="1" applyBorder="1" applyAlignment="1">
      <alignment/>
      <protection/>
    </xf>
    <xf numFmtId="4" fontId="0" fillId="17" borderId="0" xfId="87" applyNumberFormat="1" applyFont="1" applyFill="1" applyBorder="1" applyAlignment="1">
      <alignment horizontal="center"/>
      <protection/>
    </xf>
    <xf numFmtId="4" fontId="41" fillId="7" borderId="2" xfId="56" applyProtection="1">
      <alignment horizontal="right" vertical="top" shrinkToFit="1"/>
      <protection/>
    </xf>
    <xf numFmtId="0" fontId="2" fillId="0" borderId="15" xfId="0" applyFont="1" applyBorder="1" applyAlignment="1">
      <alignment wrapText="1"/>
    </xf>
    <xf numFmtId="0" fontId="0" fillId="19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19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19" borderId="17" xfId="0" applyFont="1" applyFill="1" applyBorder="1" applyAlignment="1">
      <alignment horizontal="left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39" fillId="0" borderId="14" xfId="53" applyNumberFormat="1" applyBorder="1" applyAlignment="1" applyProtection="1">
      <alignment vertical="top" wrapText="1"/>
      <protection/>
    </xf>
    <xf numFmtId="1" fontId="39" fillId="0" borderId="14" xfId="55" applyNumberFormat="1" applyBorder="1" applyProtection="1">
      <alignment horizontal="center" vertical="top" shrinkToFit="1"/>
      <protection/>
    </xf>
    <xf numFmtId="0" fontId="0" fillId="0" borderId="19" xfId="0" applyFont="1" applyBorder="1" applyAlignment="1">
      <alignment/>
    </xf>
    <xf numFmtId="0" fontId="2" fillId="19" borderId="20" xfId="0" applyFont="1" applyFill="1" applyBorder="1" applyAlignment="1">
      <alignment horizontal="center" vertical="center" wrapText="1"/>
    </xf>
    <xf numFmtId="4" fontId="41" fillId="7" borderId="14" xfId="56" applyBorder="1" applyProtection="1">
      <alignment horizontal="right" vertical="top" shrinkToFit="1"/>
      <protection/>
    </xf>
    <xf numFmtId="0" fontId="0" fillId="19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/>
    </xf>
    <xf numFmtId="0" fontId="31" fillId="0" borderId="23" xfId="0" applyNumberFormat="1" applyFont="1" applyBorder="1" applyAlignment="1">
      <alignment horizontal="left" vertical="center" wrapText="1"/>
    </xf>
    <xf numFmtId="4" fontId="31" fillId="0" borderId="14" xfId="0" applyNumberFormat="1" applyFont="1" applyBorder="1" applyAlignment="1">
      <alignment/>
    </xf>
    <xf numFmtId="49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/>
    </xf>
    <xf numFmtId="49" fontId="36" fillId="19" borderId="14" xfId="86" applyNumberFormat="1" applyFont="1" applyFill="1" applyBorder="1" applyAlignment="1">
      <alignment horizontal="center"/>
      <protection/>
    </xf>
    <xf numFmtId="0" fontId="36" fillId="19" borderId="14" xfId="86" applyFont="1" applyFill="1" applyBorder="1" applyAlignment="1">
      <alignment horizontal="left" wrapText="1"/>
      <protection/>
    </xf>
    <xf numFmtId="0" fontId="31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0" fontId="42" fillId="0" borderId="14" xfId="53" applyNumberFormat="1" applyFont="1" applyBorder="1" applyAlignment="1" applyProtection="1">
      <alignment vertical="top" wrapText="1"/>
      <protection/>
    </xf>
    <xf numFmtId="1" fontId="43" fillId="0" borderId="24" xfId="55" applyNumberFormat="1" applyFont="1" applyBorder="1" applyProtection="1">
      <alignment horizontal="center" vertical="top" shrinkToFit="1"/>
      <protection/>
    </xf>
    <xf numFmtId="4" fontId="32" fillId="0" borderId="0" xfId="0" applyNumberFormat="1" applyFont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0" fontId="3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1" fontId="42" fillId="0" borderId="14" xfId="55" applyNumberFormat="1" applyFont="1" applyBorder="1" applyProtection="1">
      <alignment horizontal="center" vertical="top" shrinkToFit="1"/>
      <protection/>
    </xf>
    <xf numFmtId="0" fontId="0" fillId="0" borderId="0" xfId="0" applyFont="1" applyAlignment="1">
      <alignment horizontal="center"/>
    </xf>
    <xf numFmtId="0" fontId="31" fillId="0" borderId="23" xfId="0" applyNumberFormat="1" applyFont="1" applyBorder="1" applyAlignment="1">
      <alignment horizontal="left" vertical="top" wrapText="1"/>
    </xf>
    <xf numFmtId="0" fontId="31" fillId="0" borderId="0" xfId="0" applyFont="1" applyAlignment="1">
      <alignment vertical="center" wrapText="1"/>
    </xf>
    <xf numFmtId="0" fontId="31" fillId="0" borderId="23" xfId="0" applyNumberFormat="1" applyFont="1" applyBorder="1" applyAlignment="1">
      <alignment horizontal="left" vertical="distributed" wrapText="1"/>
    </xf>
    <xf numFmtId="49" fontId="31" fillId="0" borderId="25" xfId="0" applyNumberFormat="1" applyFont="1" applyBorder="1" applyAlignment="1">
      <alignment horizontal="center"/>
    </xf>
    <xf numFmtId="4" fontId="31" fillId="0" borderId="25" xfId="0" applyNumberFormat="1" applyFont="1" applyFill="1" applyBorder="1" applyAlignment="1">
      <alignment/>
    </xf>
    <xf numFmtId="4" fontId="31" fillId="0" borderId="14" xfId="0" applyNumberFormat="1" applyFont="1" applyBorder="1" applyAlignment="1">
      <alignment horizontal="right" wrapText="1"/>
    </xf>
    <xf numFmtId="0" fontId="38" fillId="0" borderId="14" xfId="0" applyNumberFormat="1" applyFont="1" applyFill="1" applyBorder="1" applyAlignment="1">
      <alignment horizontal="left" vertical="distributed" wrapText="1"/>
    </xf>
    <xf numFmtId="0" fontId="31" fillId="0" borderId="14" xfId="0" applyNumberFormat="1" applyFont="1" applyFill="1" applyBorder="1" applyAlignment="1">
      <alignment horizontal="left" vertical="distributed" wrapText="1"/>
    </xf>
    <xf numFmtId="49" fontId="32" fillId="0" borderId="14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wrapText="1"/>
    </xf>
    <xf numFmtId="0" fontId="32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19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2" fillId="19" borderId="2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3" fillId="19" borderId="0" xfId="0" applyFont="1" applyFill="1" applyAlignment="1">
      <alignment/>
    </xf>
    <xf numFmtId="0" fontId="28" fillId="0" borderId="20" xfId="0" applyFont="1" applyBorder="1" applyAlignment="1">
      <alignment horizontal="center" wrapText="1"/>
    </xf>
    <xf numFmtId="0" fontId="0" fillId="19" borderId="22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left"/>
    </xf>
    <xf numFmtId="4" fontId="0" fillId="17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3" fillId="17" borderId="25" xfId="87" applyFont="1" applyFill="1" applyBorder="1" applyAlignment="1">
      <alignment horizontal="center"/>
      <protection/>
    </xf>
    <xf numFmtId="49" fontId="23" fillId="17" borderId="25" xfId="87" applyNumberFormat="1" applyFont="1" applyFill="1" applyBorder="1" applyAlignment="1">
      <alignment horizontal="center" wrapText="1"/>
      <protection/>
    </xf>
    <xf numFmtId="4" fontId="23" fillId="17" borderId="25" xfId="87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24" fillId="17" borderId="14" xfId="87" applyFont="1" applyFill="1" applyBorder="1" applyAlignment="1">
      <alignment wrapText="1"/>
      <protection/>
    </xf>
    <xf numFmtId="4" fontId="24" fillId="17" borderId="14" xfId="95" applyNumberFormat="1" applyFont="1" applyFill="1" applyBorder="1" applyAlignment="1">
      <alignment horizontal="center"/>
    </xf>
    <xf numFmtId="4" fontId="24" fillId="17" borderId="14" xfId="87" applyNumberFormat="1" applyFont="1" applyFill="1" applyBorder="1" applyAlignment="1">
      <alignment horizontal="center"/>
      <protection/>
    </xf>
    <xf numFmtId="0" fontId="23" fillId="17" borderId="14" xfId="87" applyFont="1" applyFill="1" applyBorder="1" applyAlignment="1">
      <alignment wrapText="1"/>
      <protection/>
    </xf>
    <xf numFmtId="4" fontId="23" fillId="17" borderId="14" xfId="95" applyNumberFormat="1" applyFont="1" applyFill="1" applyBorder="1" applyAlignment="1">
      <alignment horizontal="center"/>
    </xf>
    <xf numFmtId="4" fontId="0" fillId="17" borderId="29" xfId="0" applyNumberFormat="1" applyFont="1" applyFill="1" applyBorder="1" applyAlignment="1">
      <alignment horizontal="center"/>
    </xf>
    <xf numFmtId="4" fontId="0" fillId="17" borderId="21" xfId="0" applyNumberFormat="1" applyFont="1" applyFill="1" applyBorder="1" applyAlignment="1">
      <alignment horizontal="center"/>
    </xf>
    <xf numFmtId="0" fontId="24" fillId="17" borderId="14" xfId="87" applyFont="1" applyFill="1" applyBorder="1" applyAlignment="1">
      <alignment horizontal="left" vertical="center" wrapText="1"/>
      <protection/>
    </xf>
    <xf numFmtId="4" fontId="23" fillId="17" borderId="14" xfId="87" applyNumberFormat="1" applyFont="1" applyFill="1" applyBorder="1" applyAlignment="1">
      <alignment horizontal="center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Border="1" applyAlignment="1">
      <alignment horizontal="center" wrapText="1"/>
    </xf>
    <xf numFmtId="0" fontId="31" fillId="0" borderId="25" xfId="0" applyFont="1" applyBorder="1" applyAlignment="1">
      <alignment/>
    </xf>
    <xf numFmtId="2" fontId="31" fillId="0" borderId="14" xfId="0" applyNumberFormat="1" applyFont="1" applyBorder="1" applyAlignment="1">
      <alignment/>
    </xf>
    <xf numFmtId="2" fontId="31" fillId="0" borderId="14" xfId="0" applyNumberFormat="1" applyFont="1" applyBorder="1" applyAlignment="1">
      <alignment horizontal="right"/>
    </xf>
    <xf numFmtId="4" fontId="41" fillId="7" borderId="24" xfId="56" applyBorder="1" applyProtection="1">
      <alignment horizontal="right" vertical="top" shrinkToFit="1"/>
      <protection/>
    </xf>
    <xf numFmtId="0" fontId="0" fillId="19" borderId="20" xfId="0" applyFont="1" applyFill="1" applyBorder="1" applyAlignment="1">
      <alignment horizontal="left" vertical="center" wrapText="1"/>
    </xf>
    <xf numFmtId="0" fontId="39" fillId="0" borderId="14" xfId="47" applyBorder="1" applyAlignment="1" applyProtection="1">
      <alignment horizontal="right"/>
      <protection locked="0"/>
    </xf>
    <xf numFmtId="0" fontId="22" fillId="19" borderId="0" xfId="0" applyFont="1" applyFill="1" applyAlignment="1">
      <alignment horizontal="left" wrapText="1"/>
    </xf>
    <xf numFmtId="0" fontId="39" fillId="0" borderId="31" xfId="47" applyNumberFormat="1" applyBorder="1" applyAlignment="1" applyProtection="1">
      <alignment horizontal="right"/>
      <protection/>
    </xf>
    <xf numFmtId="0" fontId="39" fillId="0" borderId="32" xfId="47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32" fillId="0" borderId="3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14" xfId="0" applyFont="1" applyBorder="1" applyAlignment="1">
      <alignment horizontal="center" vertical="justify" wrapText="1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16" xfId="0" applyFont="1" applyBorder="1" applyAlignment="1">
      <alignment horizontal="left"/>
    </xf>
    <xf numFmtId="0" fontId="22" fillId="19" borderId="0" xfId="0" applyFont="1" applyFill="1" applyAlignment="1">
      <alignment horizontal="center" wrapText="1"/>
    </xf>
    <xf numFmtId="0" fontId="22" fillId="19" borderId="0" xfId="0" applyFont="1" applyFill="1" applyAlignment="1">
      <alignment horizontal="center" vertical="center" wrapText="1"/>
    </xf>
    <xf numFmtId="0" fontId="39" fillId="0" borderId="14" xfId="47" applyNumberFormat="1" applyBorder="1" applyAlignment="1" applyProtection="1">
      <alignment horizontal="right"/>
      <protection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22" fillId="17" borderId="0" xfId="0" applyFont="1" applyFill="1" applyAlignment="1">
      <alignment horizontal="center"/>
    </xf>
    <xf numFmtId="49" fontId="24" fillId="17" borderId="14" xfId="87" applyNumberFormat="1" applyFont="1" applyFill="1" applyBorder="1" applyAlignment="1">
      <alignment horizontal="center" vertical="center" wrapText="1"/>
      <protection/>
    </xf>
    <xf numFmtId="4" fontId="2" fillId="17" borderId="14" xfId="8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justify" wrapText="1"/>
    </xf>
    <xf numFmtId="0" fontId="0" fillId="17" borderId="0" xfId="0" applyFont="1" applyFill="1" applyAlignment="1">
      <alignment horizontal="left"/>
    </xf>
    <xf numFmtId="0" fontId="23" fillId="17" borderId="14" xfId="87" applyFont="1" applyFill="1" applyBorder="1" applyAlignment="1">
      <alignment horizontal="center" vertical="center" wrapText="1"/>
      <protection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23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6" fillId="0" borderId="33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2" fillId="0" borderId="0" xfId="0" applyFont="1" applyAlignment="1">
      <alignment/>
    </xf>
    <xf numFmtId="2" fontId="32" fillId="0" borderId="14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distributed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39" fillId="0" borderId="14" xfId="53" applyNumberFormat="1" applyFont="1" applyBorder="1" applyAlignment="1" applyProtection="1">
      <alignment vertical="top" wrapText="1"/>
      <protection/>
    </xf>
    <xf numFmtId="2" fontId="42" fillId="11" borderId="3" xfId="48" applyNumberFormat="1" applyFont="1" applyAlignment="1" applyProtection="1">
      <alignment horizontal="right" vertical="top" shrinkToFit="1"/>
      <protection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9" fillId="0" borderId="0" xfId="47" applyNumberFormat="1" applyBorder="1" applyAlignment="1" applyProtection="1">
      <alignment horizontal="right"/>
      <protection/>
    </xf>
    <xf numFmtId="0" fontId="39" fillId="0" borderId="0" xfId="47" applyBorder="1" applyAlignment="1" applyProtection="1">
      <alignment horizontal="right"/>
      <protection locked="0"/>
    </xf>
    <xf numFmtId="2" fontId="42" fillId="0" borderId="0" xfId="48" applyNumberFormat="1" applyFont="1" applyFill="1" applyBorder="1" applyAlignment="1" applyProtection="1">
      <alignment horizontal="right" vertical="top" shrinkToFit="1"/>
      <protection/>
    </xf>
    <xf numFmtId="2" fontId="42" fillId="0" borderId="0" xfId="48" applyNumberFormat="1" applyFont="1" applyFill="1" applyBorder="1" applyAlignment="1" applyProtection="1">
      <alignment horizontal="right" vertical="top" shrinkToFit="1"/>
      <protection/>
    </xf>
    <xf numFmtId="2" fontId="42" fillId="2" borderId="34" xfId="48" applyNumberFormat="1" applyFont="1" applyFill="1" applyBorder="1" applyAlignment="1" applyProtection="1">
      <alignment horizontal="right" vertical="top" shrinkToFit="1"/>
      <protection/>
    </xf>
    <xf numFmtId="4" fontId="42" fillId="7" borderId="14" xfId="56" applyFont="1" applyBorder="1" applyProtection="1">
      <alignment horizontal="right" vertical="top" shrinkToFit="1"/>
      <protection/>
    </xf>
    <xf numFmtId="2" fontId="42" fillId="11" borderId="14" xfId="48" applyNumberFormat="1" applyFont="1" applyBorder="1" applyAlignment="1" applyProtection="1">
      <alignment horizontal="right" vertical="top" shrinkToFit="1"/>
      <protection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19" borderId="0" xfId="0" applyFont="1" applyFill="1" applyAlignment="1">
      <alignment horizontal="left"/>
    </xf>
    <xf numFmtId="0" fontId="25" fillId="19" borderId="0" xfId="0" applyFont="1" applyFill="1" applyAlignment="1">
      <alignment/>
    </xf>
    <xf numFmtId="0" fontId="0" fillId="0" borderId="0" xfId="0" applyFont="1" applyBorder="1" applyAlignment="1">
      <alignment/>
    </xf>
    <xf numFmtId="2" fontId="42" fillId="0" borderId="0" xfId="48" applyNumberFormat="1" applyFont="1" applyFill="1" applyBorder="1" applyAlignment="1" applyProtection="1">
      <alignment horizontal="right" vertical="top" shrinkToFit="1"/>
      <protection/>
    </xf>
    <xf numFmtId="0" fontId="22" fillId="0" borderId="0" xfId="0" applyFont="1" applyAlignment="1">
      <alignment/>
    </xf>
    <xf numFmtId="0" fontId="48" fillId="0" borderId="0" xfId="0" applyFont="1" applyAlignment="1">
      <alignment horizontal="center"/>
    </xf>
    <xf numFmtId="0" fontId="22" fillId="19" borderId="0" xfId="0" applyFont="1" applyFill="1" applyAlignment="1">
      <alignment horizontal="center" wrapText="1"/>
    </xf>
    <xf numFmtId="0" fontId="43" fillId="0" borderId="14" xfId="53" applyNumberFormat="1" applyFont="1" applyBorder="1" applyAlignment="1" applyProtection="1">
      <alignment vertical="top" wrapText="1"/>
      <protection/>
    </xf>
    <xf numFmtId="0" fontId="45" fillId="0" borderId="0" xfId="0" applyFont="1" applyAlignment="1">
      <alignment horizontal="left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дох.2" xfId="86"/>
    <cellStyle name="Обычный_источники 2005 год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1066800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67246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7.125" style="20" customWidth="1"/>
    <col min="2" max="2" width="25.00390625" style="20" customWidth="1"/>
    <col min="3" max="3" width="50.00390625" style="20" customWidth="1"/>
    <col min="4" max="4" width="18.375" style="20" customWidth="1"/>
    <col min="5" max="5" width="29.875" style="20" customWidth="1"/>
    <col min="6" max="6" width="11.00390625" style="20" customWidth="1"/>
    <col min="7" max="8" width="0.12890625" style="20" customWidth="1"/>
    <col min="9" max="16384" width="9.125" style="20" customWidth="1"/>
  </cols>
  <sheetData>
    <row r="1" spans="3:4" ht="12.75">
      <c r="C1" s="64" t="s">
        <v>288</v>
      </c>
      <c r="D1" s="55"/>
    </row>
    <row r="2" spans="3:4" ht="12.75">
      <c r="C2" s="66" t="s">
        <v>273</v>
      </c>
      <c r="D2" s="66"/>
    </row>
    <row r="3" spans="3:4" ht="12.75">
      <c r="C3" s="54" t="s">
        <v>52</v>
      </c>
      <c r="D3" s="66"/>
    </row>
    <row r="4" spans="3:4" ht="12.75">
      <c r="C4" s="54" t="s">
        <v>274</v>
      </c>
      <c r="D4" s="66"/>
    </row>
    <row r="5" spans="3:4" ht="12.75">
      <c r="C5" s="54" t="s">
        <v>275</v>
      </c>
      <c r="D5" s="54"/>
    </row>
    <row r="6" spans="2:4" ht="12.75">
      <c r="B6" s="68"/>
      <c r="C6" s="67" t="s">
        <v>276</v>
      </c>
      <c r="D6" s="69"/>
    </row>
    <row r="7" spans="3:4" ht="12.75">
      <c r="C7" s="70" t="s">
        <v>277</v>
      </c>
      <c r="D7" s="50"/>
    </row>
    <row r="8" spans="3:4" ht="12.75">
      <c r="C8" s="70"/>
      <c r="D8" s="50"/>
    </row>
    <row r="9" spans="2:4" ht="31.5" customHeight="1">
      <c r="B9" s="163" t="s">
        <v>202</v>
      </c>
      <c r="C9" s="163"/>
      <c r="D9" s="86"/>
    </row>
    <row r="10" spans="1:4" ht="30" customHeight="1">
      <c r="A10" s="164" t="s">
        <v>112</v>
      </c>
      <c r="B10" s="164" t="s">
        <v>203</v>
      </c>
      <c r="C10" s="164" t="s">
        <v>204</v>
      </c>
      <c r="D10" s="166" t="s">
        <v>205</v>
      </c>
    </row>
    <row r="11" spans="1:4" ht="22.5" customHeight="1">
      <c r="A11" s="165"/>
      <c r="B11" s="165"/>
      <c r="C11" s="165"/>
      <c r="D11" s="167"/>
    </row>
    <row r="12" spans="1:4" ht="15" customHeight="1">
      <c r="A12" s="21">
        <v>1</v>
      </c>
      <c r="B12" s="71" t="s">
        <v>111</v>
      </c>
      <c r="C12" s="72">
        <v>3</v>
      </c>
      <c r="D12" s="87">
        <v>4</v>
      </c>
    </row>
    <row r="13" spans="1:4" ht="12.75">
      <c r="A13" s="21">
        <v>1</v>
      </c>
      <c r="B13" s="73" t="s">
        <v>206</v>
      </c>
      <c r="C13" s="197" t="s">
        <v>207</v>
      </c>
      <c r="D13" s="74">
        <f>D14</f>
        <v>59323426.66</v>
      </c>
    </row>
    <row r="14" spans="1:4" ht="38.25">
      <c r="A14" s="21">
        <v>2</v>
      </c>
      <c r="B14" s="73" t="s">
        <v>208</v>
      </c>
      <c r="C14" s="198" t="s">
        <v>209</v>
      </c>
      <c r="D14" s="76">
        <f>D15+D26</f>
        <v>59323426.66</v>
      </c>
    </row>
    <row r="15" spans="1:4" ht="25.5">
      <c r="A15" s="21">
        <v>3</v>
      </c>
      <c r="B15" s="77" t="s">
        <v>210</v>
      </c>
      <c r="C15" s="78" t="s">
        <v>211</v>
      </c>
      <c r="D15" s="79">
        <f>D18+D20+D22+D16</f>
        <v>36940026.66</v>
      </c>
    </row>
    <row r="16" spans="1:4" ht="36.75" customHeight="1">
      <c r="A16" s="21">
        <v>4</v>
      </c>
      <c r="B16" s="83" t="s">
        <v>289</v>
      </c>
      <c r="C16" s="100" t="s">
        <v>290</v>
      </c>
      <c r="D16" s="79">
        <f>D17</f>
        <v>3715200</v>
      </c>
    </row>
    <row r="17" spans="1:4" ht="63" customHeight="1">
      <c r="A17" s="21">
        <v>5</v>
      </c>
      <c r="B17" s="83" t="s">
        <v>291</v>
      </c>
      <c r="C17" s="101" t="s">
        <v>292</v>
      </c>
      <c r="D17" s="79">
        <v>3715200</v>
      </c>
    </row>
    <row r="18" spans="1:4" ht="55.5" customHeight="1">
      <c r="A18" s="21">
        <v>6</v>
      </c>
      <c r="B18" s="73" t="s">
        <v>293</v>
      </c>
      <c r="C18" s="100" t="s">
        <v>294</v>
      </c>
      <c r="D18" s="79">
        <f>D19</f>
        <v>873940</v>
      </c>
    </row>
    <row r="19" spans="1:4" ht="121.5" customHeight="1">
      <c r="A19" s="21">
        <v>7</v>
      </c>
      <c r="B19" s="73" t="s">
        <v>295</v>
      </c>
      <c r="C19" s="75" t="s">
        <v>296</v>
      </c>
      <c r="D19" s="79">
        <v>873940</v>
      </c>
    </row>
    <row r="20" spans="1:4" ht="27" customHeight="1">
      <c r="A20" s="21">
        <v>8</v>
      </c>
      <c r="B20" s="73" t="s">
        <v>297</v>
      </c>
      <c r="C20" s="100" t="s">
        <v>298</v>
      </c>
      <c r="D20" s="79">
        <f>D21</f>
        <v>31885300</v>
      </c>
    </row>
    <row r="21" spans="1:4" ht="42" customHeight="1">
      <c r="A21" s="21">
        <v>9</v>
      </c>
      <c r="B21" s="20" t="s">
        <v>299</v>
      </c>
      <c r="C21" s="82" t="s">
        <v>284</v>
      </c>
      <c r="D21" s="79">
        <v>31885300</v>
      </c>
    </row>
    <row r="22" spans="1:4" ht="12.75">
      <c r="A22" s="21">
        <v>10</v>
      </c>
      <c r="B22" s="73" t="s">
        <v>300</v>
      </c>
      <c r="C22" s="102" t="s">
        <v>301</v>
      </c>
      <c r="D22" s="79">
        <f>D23</f>
        <v>465586.66</v>
      </c>
    </row>
    <row r="23" spans="1:4" ht="12.75">
      <c r="A23" s="21">
        <v>11</v>
      </c>
      <c r="B23" s="73" t="s">
        <v>302</v>
      </c>
      <c r="C23" s="75" t="s">
        <v>303</v>
      </c>
      <c r="D23" s="79">
        <f>D25+D24</f>
        <v>465586.66</v>
      </c>
    </row>
    <row r="24" spans="1:4" ht="55.5" customHeight="1">
      <c r="A24" s="21">
        <v>12</v>
      </c>
      <c r="B24" s="73" t="s">
        <v>304</v>
      </c>
      <c r="C24" s="75" t="s">
        <v>305</v>
      </c>
      <c r="D24" s="79">
        <v>330886.66</v>
      </c>
    </row>
    <row r="25" spans="1:4" ht="158.25" customHeight="1">
      <c r="A25" s="21">
        <v>13</v>
      </c>
      <c r="B25" s="103" t="s">
        <v>306</v>
      </c>
      <c r="C25" s="101" t="s">
        <v>307</v>
      </c>
      <c r="D25" s="104">
        <v>134700</v>
      </c>
    </row>
    <row r="26" spans="1:4" ht="12.75">
      <c r="A26" s="21">
        <v>14</v>
      </c>
      <c r="B26" s="80" t="s">
        <v>212</v>
      </c>
      <c r="C26" s="81" t="s">
        <v>213</v>
      </c>
      <c r="D26" s="104">
        <f>D27</f>
        <v>22383400</v>
      </c>
    </row>
    <row r="27" spans="1:4" ht="12.75">
      <c r="A27" s="21">
        <v>15</v>
      </c>
      <c r="B27" s="73" t="s">
        <v>214</v>
      </c>
      <c r="C27" s="82" t="s">
        <v>215</v>
      </c>
      <c r="D27" s="104">
        <f>D28</f>
        <v>22383400</v>
      </c>
    </row>
    <row r="28" spans="1:4" ht="25.5">
      <c r="A28" s="21">
        <v>16</v>
      </c>
      <c r="B28" s="73" t="s">
        <v>216</v>
      </c>
      <c r="C28" s="82" t="s">
        <v>217</v>
      </c>
      <c r="D28" s="104">
        <f>D29</f>
        <v>22383400</v>
      </c>
    </row>
    <row r="29" spans="1:4" ht="96" customHeight="1">
      <c r="A29" s="21">
        <v>17</v>
      </c>
      <c r="B29" s="73" t="s">
        <v>308</v>
      </c>
      <c r="C29" s="82" t="s">
        <v>309</v>
      </c>
      <c r="D29" s="104">
        <v>22383400</v>
      </c>
    </row>
    <row r="30" spans="1:4" ht="12.75">
      <c r="A30" s="21">
        <v>18</v>
      </c>
      <c r="B30" s="21"/>
      <c r="C30" s="83" t="s">
        <v>218</v>
      </c>
      <c r="D30" s="199">
        <f>D13</f>
        <v>59323426.66</v>
      </c>
    </row>
    <row r="31" spans="1:6" ht="12.75">
      <c r="A31" s="162"/>
      <c r="B31" s="162"/>
      <c r="C31" s="162"/>
      <c r="D31" s="2"/>
      <c r="E31" s="19"/>
      <c r="F31"/>
    </row>
    <row r="32" spans="1:6" ht="12.75">
      <c r="A32" s="64"/>
      <c r="B32" s="64"/>
      <c r="C32" s="64"/>
      <c r="D32" s="2"/>
      <c r="E32" s="19"/>
      <c r="F32"/>
    </row>
    <row r="33" spans="1:6" ht="12.75">
      <c r="A33" s="162"/>
      <c r="B33" s="162"/>
      <c r="C33" s="162"/>
      <c r="D33" s="162"/>
      <c r="E33" s="162"/>
      <c r="F33" s="162"/>
    </row>
    <row r="34" spans="2:3" ht="12.75">
      <c r="B34" s="64"/>
      <c r="C34" s="64"/>
    </row>
    <row r="35" spans="2:3" ht="12.75">
      <c r="B35" s="64"/>
      <c r="C35" s="64"/>
    </row>
    <row r="36" spans="2:7" ht="15">
      <c r="B36" s="200" t="s">
        <v>315</v>
      </c>
      <c r="C36" s="200"/>
      <c r="D36" s="200"/>
      <c r="E36" s="200"/>
      <c r="F36" s="201"/>
      <c r="G36" s="201"/>
    </row>
    <row r="37" spans="2:7" ht="15">
      <c r="B37" s="202" t="s">
        <v>316</v>
      </c>
      <c r="C37" s="202"/>
      <c r="D37" s="202"/>
      <c r="E37" s="202"/>
      <c r="F37" s="202"/>
      <c r="G37" s="202"/>
    </row>
    <row r="38" spans="2:7" ht="15">
      <c r="B38" s="201"/>
      <c r="C38" s="201"/>
      <c r="D38" s="201"/>
      <c r="E38" s="201"/>
      <c r="F38" s="201"/>
      <c r="G38" s="201"/>
    </row>
    <row r="39" spans="2:7" ht="15">
      <c r="B39" s="201" t="s">
        <v>317</v>
      </c>
      <c r="C39" s="203"/>
      <c r="D39" s="203" t="s">
        <v>171</v>
      </c>
      <c r="E39" s="201"/>
      <c r="F39" s="201"/>
      <c r="G39" s="201"/>
    </row>
  </sheetData>
  <sheetProtection/>
  <mergeCells count="8">
    <mergeCell ref="A31:C31"/>
    <mergeCell ref="A33:F33"/>
    <mergeCell ref="B37:G37"/>
    <mergeCell ref="B9:C9"/>
    <mergeCell ref="A10:A11"/>
    <mergeCell ref="B10:B11"/>
    <mergeCell ref="C10:C11"/>
    <mergeCell ref="D10:D11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2.75390625" style="0" bestFit="1" customWidth="1"/>
  </cols>
  <sheetData>
    <row r="1" spans="1:4" ht="12.75">
      <c r="A1" s="22"/>
      <c r="B1" s="23"/>
      <c r="C1" s="15" t="s">
        <v>567</v>
      </c>
      <c r="D1" s="16"/>
    </row>
    <row r="2" spans="1:3" ht="12.75">
      <c r="A2" s="22"/>
      <c r="B2" s="23"/>
      <c r="C2" s="16" t="s">
        <v>57</v>
      </c>
    </row>
    <row r="3" spans="1:3" ht="12.75">
      <c r="A3" s="22"/>
      <c r="B3" s="23"/>
      <c r="C3" s="16" t="s">
        <v>56</v>
      </c>
    </row>
    <row r="4" spans="1:3" ht="14.25">
      <c r="A4" s="24"/>
      <c r="B4" s="25"/>
      <c r="C4" s="16" t="s">
        <v>110</v>
      </c>
    </row>
    <row r="5" spans="1:3" ht="14.25">
      <c r="A5" s="24"/>
      <c r="B5" s="25"/>
      <c r="C5" s="16" t="s">
        <v>175</v>
      </c>
    </row>
    <row r="6" spans="1:3" ht="14.25">
      <c r="A6" s="24"/>
      <c r="B6" s="25"/>
      <c r="C6" s="17" t="s">
        <v>176</v>
      </c>
    </row>
    <row r="7" spans="1:3" ht="14.25">
      <c r="A7" s="24"/>
      <c r="B7" s="25"/>
      <c r="C7" t="s">
        <v>177</v>
      </c>
    </row>
    <row r="8" spans="1:4" ht="12" customHeight="1">
      <c r="A8" s="24"/>
      <c r="B8" s="25"/>
      <c r="C8" s="26"/>
      <c r="D8" s="27"/>
    </row>
    <row r="9" spans="1:4" ht="14.25" hidden="1">
      <c r="A9" s="24"/>
      <c r="B9" s="25"/>
      <c r="C9" s="26"/>
      <c r="D9" s="27"/>
    </row>
    <row r="10" spans="1:4" ht="14.25">
      <c r="A10" s="24"/>
      <c r="B10" s="25"/>
      <c r="C10" s="26" t="s">
        <v>114</v>
      </c>
      <c r="D10" s="27"/>
    </row>
    <row r="11" spans="1:4" ht="15.75">
      <c r="A11" s="191" t="s">
        <v>115</v>
      </c>
      <c r="B11" s="191"/>
      <c r="C11" s="191"/>
      <c r="D11" s="191"/>
    </row>
    <row r="12" spans="1:4" ht="15.75">
      <c r="A12" s="191" t="s">
        <v>183</v>
      </c>
      <c r="B12" s="191"/>
      <c r="C12" s="191"/>
      <c r="D12" s="191"/>
    </row>
    <row r="13" spans="1:4" ht="4.5" customHeight="1">
      <c r="A13" s="22"/>
      <c r="B13" s="23"/>
      <c r="C13" s="28"/>
      <c r="D13" s="29"/>
    </row>
    <row r="14" spans="1:4" ht="48" customHeight="1">
      <c r="A14" s="30" t="s">
        <v>116</v>
      </c>
      <c r="B14" s="31" t="s">
        <v>117</v>
      </c>
      <c r="C14" s="31" t="s">
        <v>118</v>
      </c>
      <c r="D14" s="32" t="s">
        <v>119</v>
      </c>
    </row>
    <row r="15" spans="1:4" ht="12.75">
      <c r="A15" s="33">
        <v>1</v>
      </c>
      <c r="B15" s="34" t="s">
        <v>111</v>
      </c>
      <c r="C15" s="34" t="s">
        <v>120</v>
      </c>
      <c r="D15" s="35" t="s">
        <v>121</v>
      </c>
    </row>
    <row r="16" spans="1:6" ht="19.5" customHeight="1">
      <c r="A16" s="33">
        <v>1</v>
      </c>
      <c r="B16" s="36" t="s">
        <v>122</v>
      </c>
      <c r="C16" s="37" t="s">
        <v>123</v>
      </c>
      <c r="D16" s="38">
        <f>D22</f>
        <v>17508682</v>
      </c>
      <c r="F16" s="126"/>
    </row>
    <row r="17" spans="1:4" ht="26.25" customHeight="1">
      <c r="A17" s="33">
        <v>2</v>
      </c>
      <c r="B17" s="36" t="s">
        <v>124</v>
      </c>
      <c r="C17" s="37" t="s">
        <v>125</v>
      </c>
      <c r="D17" s="38">
        <f>D18+D20</f>
        <v>-6894411</v>
      </c>
    </row>
    <row r="18" spans="1:4" ht="37.5" customHeight="1">
      <c r="A18" s="33">
        <v>3</v>
      </c>
      <c r="B18" s="36" t="s">
        <v>126</v>
      </c>
      <c r="C18" s="37" t="s">
        <v>127</v>
      </c>
      <c r="D18" s="38">
        <v>0</v>
      </c>
    </row>
    <row r="19" spans="1:4" ht="50.25" customHeight="1">
      <c r="A19" s="33">
        <v>4</v>
      </c>
      <c r="B19" s="39" t="s">
        <v>128</v>
      </c>
      <c r="C19" s="40" t="s">
        <v>129</v>
      </c>
      <c r="D19" s="38">
        <v>0</v>
      </c>
    </row>
    <row r="20" spans="1:4" ht="42.75" customHeight="1" thickBot="1">
      <c r="A20" s="33">
        <v>5</v>
      </c>
      <c r="B20" s="36" t="s">
        <v>130</v>
      </c>
      <c r="C20" s="37" t="s">
        <v>131</v>
      </c>
      <c r="D20" s="65">
        <v>-6894411</v>
      </c>
    </row>
    <row r="21" spans="1:4" ht="45.75" customHeight="1" thickBot="1">
      <c r="A21" s="33">
        <v>6</v>
      </c>
      <c r="B21" s="39" t="s">
        <v>132</v>
      </c>
      <c r="C21" s="40" t="s">
        <v>133</v>
      </c>
      <c r="D21" s="65">
        <v>-6894411</v>
      </c>
    </row>
    <row r="22" spans="1:4" ht="27" customHeight="1">
      <c r="A22" s="33">
        <v>7</v>
      </c>
      <c r="B22" s="41" t="s">
        <v>134</v>
      </c>
      <c r="C22" s="37" t="s">
        <v>135</v>
      </c>
      <c r="D22" s="38">
        <f>D23+D24</f>
        <v>17508682</v>
      </c>
    </row>
    <row r="23" spans="1:4" ht="26.25" customHeight="1">
      <c r="A23" s="33">
        <v>8</v>
      </c>
      <c r="B23" s="39" t="s">
        <v>136</v>
      </c>
      <c r="C23" s="40" t="s">
        <v>137</v>
      </c>
      <c r="D23" s="38">
        <f>-(1316836692+D18+D27+281000+3067000+219100+112130+22092400+11200+217000+310000+134700+873940+31885300+3715200+330886.66+22383400)</f>
        <v>-1467764336.39</v>
      </c>
    </row>
    <row r="24" spans="1:4" ht="30" customHeight="1">
      <c r="A24" s="33">
        <v>9</v>
      </c>
      <c r="B24" s="39" t="s">
        <v>138</v>
      </c>
      <c r="C24" s="40" t="s">
        <v>139</v>
      </c>
      <c r="D24" s="38">
        <f>1334120686-(D21)+(-D26)+281000+3067000+219100+224688+112130+22092400+11200+217000+310000+134700+873940+31885300+3715200+330886.66+22383400</f>
        <v>1485273018.39</v>
      </c>
    </row>
    <row r="25" spans="1:4" ht="26.25" customHeight="1">
      <c r="A25" s="33">
        <v>10</v>
      </c>
      <c r="B25" s="36" t="s">
        <v>140</v>
      </c>
      <c r="C25" s="42" t="s">
        <v>141</v>
      </c>
      <c r="D25" s="38">
        <f>D26</f>
        <v>-58399976.73</v>
      </c>
    </row>
    <row r="26" spans="1:4" ht="83.25" customHeight="1">
      <c r="A26" s="33">
        <v>11</v>
      </c>
      <c r="B26" s="39" t="s">
        <v>142</v>
      </c>
      <c r="C26" s="43" t="s">
        <v>143</v>
      </c>
      <c r="D26" s="38">
        <f>-24302067-34097909.73</f>
        <v>-58399976.73</v>
      </c>
    </row>
    <row r="27" spans="1:4" ht="27.75" customHeight="1">
      <c r="A27" s="33">
        <v>12</v>
      </c>
      <c r="B27" s="36" t="s">
        <v>144</v>
      </c>
      <c r="C27" s="37" t="s">
        <v>145</v>
      </c>
      <c r="D27" s="38">
        <f>D28</f>
        <v>65294387.73</v>
      </c>
    </row>
    <row r="28" spans="1:4" ht="40.5" customHeight="1">
      <c r="A28" s="33">
        <v>13</v>
      </c>
      <c r="B28" s="39" t="s">
        <v>146</v>
      </c>
      <c r="C28" s="40" t="s">
        <v>147</v>
      </c>
      <c r="D28" s="38">
        <v>65294387.73</v>
      </c>
    </row>
    <row r="29" spans="1:4" ht="12.75">
      <c r="A29" s="44"/>
      <c r="B29" s="45"/>
      <c r="C29" s="45"/>
      <c r="D29" s="46"/>
    </row>
    <row r="30" spans="1:4" ht="12.75">
      <c r="A30" s="44"/>
      <c r="B30" s="45"/>
      <c r="C30" s="45"/>
      <c r="D30" s="46"/>
    </row>
    <row r="31" spans="1:4" ht="12.75">
      <c r="A31" s="44"/>
      <c r="B31" s="45"/>
      <c r="C31" s="45"/>
      <c r="D31" s="46"/>
    </row>
    <row r="32" spans="2:5" ht="15">
      <c r="B32" s="200" t="s">
        <v>45</v>
      </c>
      <c r="C32" s="200"/>
      <c r="D32" s="200"/>
      <c r="E32" s="201"/>
    </row>
    <row r="33" spans="2:5" ht="15">
      <c r="B33" s="202" t="s">
        <v>47</v>
      </c>
      <c r="C33" s="202"/>
      <c r="D33" s="202"/>
      <c r="E33" s="202"/>
    </row>
    <row r="34" spans="2:5" ht="15">
      <c r="B34" s="237"/>
      <c r="C34" s="237"/>
      <c r="D34" s="237"/>
      <c r="E34" s="237"/>
    </row>
    <row r="35" spans="2:5" ht="15">
      <c r="B35" s="201"/>
      <c r="C35" s="201"/>
      <c r="D35" s="201"/>
      <c r="E35" s="201"/>
    </row>
    <row r="36" spans="2:5" ht="15">
      <c r="B36" s="201" t="s">
        <v>491</v>
      </c>
      <c r="C36" s="209" t="s">
        <v>48</v>
      </c>
      <c r="D36" s="209"/>
      <c r="E36" s="201"/>
    </row>
    <row r="37" ht="12.75">
      <c r="B37" s="1"/>
    </row>
  </sheetData>
  <sheetProtection/>
  <mergeCells count="4">
    <mergeCell ref="A11:D11"/>
    <mergeCell ref="A12:D12"/>
    <mergeCell ref="B33:E33"/>
    <mergeCell ref="C36:D36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5.25390625" style="0" customWidth="1"/>
    <col min="2" max="2" width="43.25390625" style="0" customWidth="1"/>
    <col min="3" max="3" width="24.00390625" style="0" customWidth="1"/>
    <col min="4" max="4" width="15.00390625" style="0" customWidth="1"/>
    <col min="5" max="5" width="16.00390625" style="0" customWidth="1"/>
    <col min="6" max="6" width="12.75390625" style="0" bestFit="1" customWidth="1"/>
  </cols>
  <sheetData>
    <row r="1" spans="1:4" ht="12.75">
      <c r="A1" s="22"/>
      <c r="B1" s="23"/>
      <c r="C1" s="134" t="s">
        <v>568</v>
      </c>
      <c r="D1" s="135"/>
    </row>
    <row r="2" spans="1:4" ht="12.75">
      <c r="A2" s="22"/>
      <c r="B2" s="23"/>
      <c r="C2" s="16" t="s">
        <v>57</v>
      </c>
      <c r="D2" s="136"/>
    </row>
    <row r="3" spans="1:4" ht="12.75">
      <c r="A3" s="22"/>
      <c r="B3" s="23"/>
      <c r="C3" s="194" t="s">
        <v>56</v>
      </c>
      <c r="D3" s="194"/>
    </row>
    <row r="4" spans="1:5" ht="14.25">
      <c r="A4" s="24"/>
      <c r="B4" s="25"/>
      <c r="C4" s="195" t="s">
        <v>110</v>
      </c>
      <c r="D4" s="195"/>
      <c r="E4" s="195"/>
    </row>
    <row r="5" spans="1:5" ht="14.25">
      <c r="A5" s="24"/>
      <c r="B5" s="25"/>
      <c r="C5" s="195" t="s">
        <v>175</v>
      </c>
      <c r="D5" s="195"/>
      <c r="E5" s="195"/>
    </row>
    <row r="6" spans="1:5" ht="14.25">
      <c r="A6" s="24"/>
      <c r="B6" s="25"/>
      <c r="C6" s="195" t="s">
        <v>176</v>
      </c>
      <c r="D6" s="195"/>
      <c r="E6" s="195"/>
    </row>
    <row r="7" spans="1:5" ht="14.25">
      <c r="A7" s="24"/>
      <c r="B7" s="25"/>
      <c r="C7" s="195" t="s">
        <v>177</v>
      </c>
      <c r="D7" s="195"/>
      <c r="E7" s="195"/>
    </row>
    <row r="8" spans="1:4" ht="14.25">
      <c r="A8" s="24"/>
      <c r="B8" s="25"/>
      <c r="C8" s="26"/>
      <c r="D8" s="27"/>
    </row>
    <row r="9" spans="1:4" ht="3" customHeight="1">
      <c r="A9" s="24"/>
      <c r="B9" s="25"/>
      <c r="C9" s="26"/>
      <c r="D9" s="27"/>
    </row>
    <row r="10" spans="1:4" ht="0.75" customHeight="1">
      <c r="A10" s="24"/>
      <c r="B10" s="25"/>
      <c r="C10" s="26" t="s">
        <v>114</v>
      </c>
      <c r="D10" s="27"/>
    </row>
    <row r="11" spans="1:4" ht="15.75">
      <c r="A11" s="191" t="s">
        <v>115</v>
      </c>
      <c r="B11" s="191"/>
      <c r="C11" s="191"/>
      <c r="D11" s="191"/>
    </row>
    <row r="12" spans="1:4" ht="15.75">
      <c r="A12" s="191" t="s">
        <v>555</v>
      </c>
      <c r="B12" s="191"/>
      <c r="C12" s="191"/>
      <c r="D12" s="191"/>
    </row>
    <row r="13" spans="1:4" ht="4.5" customHeight="1">
      <c r="A13" s="22"/>
      <c r="B13" s="23"/>
      <c r="C13" s="28"/>
      <c r="D13" s="29"/>
    </row>
    <row r="14" spans="1:5" ht="20.25" customHeight="1">
      <c r="A14" s="196" t="s">
        <v>116</v>
      </c>
      <c r="B14" s="192" t="s">
        <v>117</v>
      </c>
      <c r="C14" s="192" t="s">
        <v>118</v>
      </c>
      <c r="D14" s="193" t="s">
        <v>119</v>
      </c>
      <c r="E14" s="193"/>
    </row>
    <row r="15" spans="1:5" ht="48" customHeight="1">
      <c r="A15" s="196"/>
      <c r="B15" s="192"/>
      <c r="C15" s="192"/>
      <c r="D15" s="32" t="s">
        <v>556</v>
      </c>
      <c r="E15" s="137" t="s">
        <v>557</v>
      </c>
    </row>
    <row r="16" spans="1:5" ht="12.75">
      <c r="A16" s="138">
        <v>1</v>
      </c>
      <c r="B16" s="139" t="s">
        <v>111</v>
      </c>
      <c r="C16" s="139" t="s">
        <v>120</v>
      </c>
      <c r="D16" s="140" t="s">
        <v>121</v>
      </c>
      <c r="E16" s="141">
        <v>5</v>
      </c>
    </row>
    <row r="17" spans="1:6" ht="24" customHeight="1">
      <c r="A17" s="33">
        <v>1</v>
      </c>
      <c r="B17" s="142" t="s">
        <v>122</v>
      </c>
      <c r="C17" s="37" t="s">
        <v>123</v>
      </c>
      <c r="D17" s="143">
        <f>D23</f>
        <v>8000000</v>
      </c>
      <c r="E17" s="143">
        <f>E23</f>
        <v>8000000</v>
      </c>
      <c r="F17" s="126"/>
    </row>
    <row r="18" spans="1:5" ht="30.75" customHeight="1">
      <c r="A18" s="33">
        <v>2</v>
      </c>
      <c r="B18" s="142" t="s">
        <v>124</v>
      </c>
      <c r="C18" s="37" t="s">
        <v>125</v>
      </c>
      <c r="D18" s="144">
        <f>D19+D21</f>
        <v>-6443745.87</v>
      </c>
      <c r="E18" s="144">
        <f>E19+E21</f>
        <v>-6443745.87</v>
      </c>
    </row>
    <row r="19" spans="1:5" ht="34.5" customHeight="1">
      <c r="A19" s="33">
        <v>3</v>
      </c>
      <c r="B19" s="142" t="s">
        <v>126</v>
      </c>
      <c r="C19" s="37" t="s">
        <v>558</v>
      </c>
      <c r="D19" s="143">
        <f>D20</f>
        <v>0</v>
      </c>
      <c r="E19" s="143">
        <f>E20</f>
        <v>0</v>
      </c>
    </row>
    <row r="20" spans="1:5" ht="48.75" customHeight="1">
      <c r="A20" s="33">
        <v>4</v>
      </c>
      <c r="B20" s="145" t="s">
        <v>128</v>
      </c>
      <c r="C20" s="40" t="s">
        <v>559</v>
      </c>
      <c r="D20" s="146">
        <v>0</v>
      </c>
      <c r="E20" s="146">
        <v>0</v>
      </c>
    </row>
    <row r="21" spans="1:5" ht="51" customHeight="1">
      <c r="A21" s="33">
        <v>5</v>
      </c>
      <c r="B21" s="142" t="s">
        <v>130</v>
      </c>
      <c r="C21" s="37" t="s">
        <v>560</v>
      </c>
      <c r="D21" s="143">
        <f>D22</f>
        <v>-6443745.87</v>
      </c>
      <c r="E21" s="143">
        <f>E22</f>
        <v>-6443745.87</v>
      </c>
    </row>
    <row r="22" spans="1:5" ht="51.75" customHeight="1" thickBot="1">
      <c r="A22" s="33">
        <v>6</v>
      </c>
      <c r="B22" s="145" t="s">
        <v>132</v>
      </c>
      <c r="C22" s="40" t="s">
        <v>561</v>
      </c>
      <c r="D22" s="147">
        <v>-6443745.87</v>
      </c>
      <c r="E22" s="148">
        <v>-6443745.87</v>
      </c>
    </row>
    <row r="23" spans="1:5" ht="27" customHeight="1">
      <c r="A23" s="33">
        <v>7</v>
      </c>
      <c r="B23" s="149" t="s">
        <v>134</v>
      </c>
      <c r="C23" s="37" t="s">
        <v>135</v>
      </c>
      <c r="D23" s="144">
        <f>D24+D25</f>
        <v>8000000</v>
      </c>
      <c r="E23" s="144">
        <f>E24+E25</f>
        <v>8000000</v>
      </c>
    </row>
    <row r="24" spans="1:5" ht="26.25" customHeight="1">
      <c r="A24" s="33">
        <v>8</v>
      </c>
      <c r="B24" s="145" t="s">
        <v>136</v>
      </c>
      <c r="C24" s="40" t="s">
        <v>137</v>
      </c>
      <c r="D24" s="150">
        <f>-(1217504422+D19+D28+283000+3067000+31745348)</f>
        <v>-1274043515.87</v>
      </c>
      <c r="E24" s="150">
        <f>-(1227871822+E19+E28+293000+3144000)</f>
        <v>-1252752567.87</v>
      </c>
    </row>
    <row r="25" spans="1:5" ht="30" customHeight="1">
      <c r="A25" s="33">
        <v>9</v>
      </c>
      <c r="B25" s="145" t="s">
        <v>138</v>
      </c>
      <c r="C25" s="40" t="s">
        <v>139</v>
      </c>
      <c r="D25" s="150">
        <f>1225504422-(D21)+(-D26)+283000+3067000+31745348</f>
        <v>1282043515.87</v>
      </c>
      <c r="E25" s="150">
        <f>1235871822-(E21)+(-E26)+293000+3144000</f>
        <v>1260752567.87</v>
      </c>
    </row>
    <row r="26" spans="1:5" ht="26.25" customHeight="1">
      <c r="A26" s="33">
        <v>10</v>
      </c>
      <c r="B26" s="142" t="s">
        <v>140</v>
      </c>
      <c r="C26" s="42" t="s">
        <v>141</v>
      </c>
      <c r="D26" s="143">
        <f>D27</f>
        <v>-15000000</v>
      </c>
      <c r="E26" s="143">
        <f>E27</f>
        <v>-15000000</v>
      </c>
    </row>
    <row r="27" spans="1:5" ht="87" customHeight="1">
      <c r="A27" s="33">
        <v>11</v>
      </c>
      <c r="B27" s="145" t="s">
        <v>142</v>
      </c>
      <c r="C27" s="43" t="s">
        <v>562</v>
      </c>
      <c r="D27" s="146">
        <v>-15000000</v>
      </c>
      <c r="E27" s="146">
        <v>-15000000</v>
      </c>
    </row>
    <row r="28" spans="1:5" ht="25.5" customHeight="1">
      <c r="A28" s="33">
        <v>12</v>
      </c>
      <c r="B28" s="142" t="s">
        <v>563</v>
      </c>
      <c r="C28" s="37" t="s">
        <v>564</v>
      </c>
      <c r="D28" s="143">
        <f>D29</f>
        <v>21443745.87</v>
      </c>
      <c r="E28" s="143">
        <f>E29</f>
        <v>21443745.87</v>
      </c>
    </row>
    <row r="29" spans="1:5" ht="41.25" customHeight="1">
      <c r="A29" s="33">
        <v>13</v>
      </c>
      <c r="B29" s="145" t="s">
        <v>146</v>
      </c>
      <c r="C29" s="40" t="s">
        <v>147</v>
      </c>
      <c r="D29" s="146">
        <v>21443745.87</v>
      </c>
      <c r="E29" s="146">
        <v>21443745.87</v>
      </c>
    </row>
    <row r="31" spans="2:3" ht="12.75">
      <c r="B31" s="1"/>
      <c r="C31" s="126"/>
    </row>
    <row r="33" ht="12.75">
      <c r="B33" s="1"/>
    </row>
    <row r="34" spans="2:3" ht="12.75">
      <c r="B34" s="1"/>
      <c r="C34" s="1"/>
    </row>
    <row r="35" spans="1:6" ht="15">
      <c r="A35" s="200" t="s">
        <v>49</v>
      </c>
      <c r="B35" s="200"/>
      <c r="C35" s="200"/>
      <c r="D35" s="200"/>
      <c r="E35" s="218"/>
      <c r="F35" s="218"/>
    </row>
    <row r="36" spans="1:6" ht="15">
      <c r="A36" s="202" t="s">
        <v>50</v>
      </c>
      <c r="B36" s="202"/>
      <c r="C36" s="202"/>
      <c r="D36" s="202"/>
      <c r="E36" s="202"/>
      <c r="F36" s="202"/>
    </row>
    <row r="37" spans="1:6" ht="15">
      <c r="A37" s="237"/>
      <c r="B37" s="237"/>
      <c r="C37" s="237"/>
      <c r="D37" s="237"/>
      <c r="E37" s="237"/>
      <c r="F37" s="237"/>
    </row>
    <row r="38" spans="1:6" ht="14.25">
      <c r="A38" s="218"/>
      <c r="B38" s="218"/>
      <c r="C38" s="218"/>
      <c r="D38" s="218"/>
      <c r="E38" s="218"/>
      <c r="F38" s="218"/>
    </row>
    <row r="39" spans="1:6" ht="15">
      <c r="A39" s="201" t="s">
        <v>51</v>
      </c>
      <c r="B39" s="218"/>
      <c r="C39" s="201"/>
      <c r="D39" s="215" t="s">
        <v>171</v>
      </c>
      <c r="E39" s="215"/>
      <c r="F39" s="218"/>
    </row>
  </sheetData>
  <sheetProtection/>
  <mergeCells count="13">
    <mergeCell ref="A14:A15"/>
    <mergeCell ref="B14:B15"/>
    <mergeCell ref="D39:E39"/>
    <mergeCell ref="C14:C15"/>
    <mergeCell ref="D14:E14"/>
    <mergeCell ref="A36:F36"/>
    <mergeCell ref="C3:D3"/>
    <mergeCell ref="C4:E4"/>
    <mergeCell ref="C5:E5"/>
    <mergeCell ref="C6:E6"/>
    <mergeCell ref="C7:E7"/>
    <mergeCell ref="A11:D11"/>
    <mergeCell ref="A12:D12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7.125" style="20" customWidth="1"/>
    <col min="2" max="2" width="22.00390625" style="20" customWidth="1"/>
    <col min="3" max="3" width="45.125" style="20" customWidth="1"/>
    <col min="4" max="4" width="14.00390625" style="20" customWidth="1"/>
    <col min="5" max="5" width="29.875" style="20" hidden="1" customWidth="1"/>
    <col min="6" max="6" width="11.00390625" style="20" hidden="1" customWidth="1"/>
    <col min="7" max="8" width="0.12890625" style="20" hidden="1" customWidth="1"/>
    <col min="9" max="9" width="12.625" style="20" customWidth="1"/>
    <col min="10" max="16384" width="9.125" style="20" customWidth="1"/>
  </cols>
  <sheetData>
    <row r="1" spans="3:4" ht="12.75">
      <c r="C1" s="64" t="s">
        <v>272</v>
      </c>
      <c r="D1" s="55"/>
    </row>
    <row r="2" spans="3:4" ht="12.75">
      <c r="C2" s="66" t="s">
        <v>273</v>
      </c>
      <c r="D2" s="66"/>
    </row>
    <row r="3" spans="3:4" ht="12.75">
      <c r="C3" s="54" t="s">
        <v>52</v>
      </c>
      <c r="D3" s="66"/>
    </row>
    <row r="4" spans="3:4" ht="12.75">
      <c r="C4" s="54" t="s">
        <v>274</v>
      </c>
      <c r="D4" s="66"/>
    </row>
    <row r="5" spans="3:4" ht="12.75">
      <c r="C5" s="54" t="s">
        <v>275</v>
      </c>
      <c r="D5" s="54"/>
    </row>
    <row r="6" spans="2:4" ht="12.75">
      <c r="B6" s="68"/>
      <c r="C6" s="67" t="s">
        <v>276</v>
      </c>
      <c r="D6" s="69"/>
    </row>
    <row r="7" spans="3:4" ht="12.75">
      <c r="C7" s="70" t="s">
        <v>277</v>
      </c>
      <c r="D7" s="50"/>
    </row>
    <row r="8" spans="3:4" ht="12.75">
      <c r="C8" s="70"/>
      <c r="D8" s="50"/>
    </row>
    <row r="9" spans="2:4" ht="31.5" customHeight="1">
      <c r="B9" s="204" t="s">
        <v>569</v>
      </c>
      <c r="C9" s="204"/>
      <c r="D9" s="204"/>
    </row>
    <row r="10" spans="1:9" ht="30" customHeight="1">
      <c r="A10" s="164" t="s">
        <v>112</v>
      </c>
      <c r="B10" s="164" t="s">
        <v>203</v>
      </c>
      <c r="C10" s="164" t="s">
        <v>204</v>
      </c>
      <c r="D10" s="168" t="s">
        <v>205</v>
      </c>
      <c r="E10" s="168"/>
      <c r="F10" s="168"/>
      <c r="G10" s="168"/>
      <c r="H10" s="168"/>
      <c r="I10" s="168"/>
    </row>
    <row r="11" spans="1:9" ht="22.5" customHeight="1">
      <c r="A11" s="165"/>
      <c r="B11" s="165"/>
      <c r="C11" s="165"/>
      <c r="D11" s="151" t="s">
        <v>570</v>
      </c>
      <c r="E11" s="112" t="s">
        <v>557</v>
      </c>
      <c r="F11" s="151" t="s">
        <v>570</v>
      </c>
      <c r="G11" s="112" t="s">
        <v>557</v>
      </c>
      <c r="H11" s="151" t="s">
        <v>570</v>
      </c>
      <c r="I11" s="112" t="s">
        <v>557</v>
      </c>
    </row>
    <row r="12" spans="1:9" ht="15" customHeight="1">
      <c r="A12" s="21">
        <v>1</v>
      </c>
      <c r="B12" s="71" t="s">
        <v>111</v>
      </c>
      <c r="C12" s="72">
        <v>3</v>
      </c>
      <c r="D12" s="152">
        <v>4</v>
      </c>
      <c r="I12" s="153"/>
    </row>
    <row r="13" spans="1:9" ht="12.75">
      <c r="A13" s="21">
        <v>1</v>
      </c>
      <c r="B13" s="73" t="s">
        <v>310</v>
      </c>
      <c r="C13" s="197" t="s">
        <v>311</v>
      </c>
      <c r="D13" s="105">
        <f>D14</f>
        <v>31745348</v>
      </c>
      <c r="I13" s="154">
        <f>I14</f>
        <v>0</v>
      </c>
    </row>
    <row r="14" spans="1:9" ht="25.5">
      <c r="A14" s="21">
        <v>2</v>
      </c>
      <c r="B14" s="73" t="s">
        <v>312</v>
      </c>
      <c r="C14" s="197" t="s">
        <v>313</v>
      </c>
      <c r="D14" s="76">
        <f>D15</f>
        <v>31745348</v>
      </c>
      <c r="I14" s="154">
        <f>I15</f>
        <v>0</v>
      </c>
    </row>
    <row r="15" spans="1:9" ht="127.5">
      <c r="A15" s="21">
        <v>3</v>
      </c>
      <c r="B15" s="73" t="s">
        <v>314</v>
      </c>
      <c r="C15" s="106" t="s">
        <v>454</v>
      </c>
      <c r="D15" s="79">
        <f>D16</f>
        <v>31745348</v>
      </c>
      <c r="I15" s="154">
        <f>I16</f>
        <v>0</v>
      </c>
    </row>
    <row r="16" spans="1:9" ht="216.75">
      <c r="A16" s="21">
        <v>4</v>
      </c>
      <c r="B16" s="73" t="s">
        <v>455</v>
      </c>
      <c r="C16" s="107" t="s">
        <v>456</v>
      </c>
      <c r="D16" s="79">
        <v>31745348</v>
      </c>
      <c r="I16" s="155">
        <v>0</v>
      </c>
    </row>
    <row r="17" spans="1:9" ht="12.75">
      <c r="A17" s="21">
        <v>5</v>
      </c>
      <c r="B17" s="21"/>
      <c r="C17" s="205" t="s">
        <v>218</v>
      </c>
      <c r="D17" s="199">
        <f>D13</f>
        <v>31745348</v>
      </c>
      <c r="E17" s="206"/>
      <c r="F17" s="206"/>
      <c r="G17" s="206"/>
      <c r="H17" s="206"/>
      <c r="I17" s="207">
        <f>I13</f>
        <v>0</v>
      </c>
    </row>
    <row r="18" spans="1:6" ht="12.75">
      <c r="A18" s="162"/>
      <c r="B18" s="162"/>
      <c r="C18" s="162"/>
      <c r="D18" s="2"/>
      <c r="E18" s="19"/>
      <c r="F18"/>
    </row>
    <row r="19" spans="1:6" ht="12.75">
      <c r="A19" s="162"/>
      <c r="B19" s="162"/>
      <c r="C19" s="162"/>
      <c r="D19" s="162"/>
      <c r="E19" s="162"/>
      <c r="F19" s="162"/>
    </row>
    <row r="20" spans="2:3" ht="12.75">
      <c r="B20" s="64"/>
      <c r="C20" s="64"/>
    </row>
    <row r="21" spans="2:3" ht="12.75">
      <c r="B21" s="64"/>
      <c r="C21" s="64"/>
    </row>
    <row r="22" spans="2:9" ht="15">
      <c r="B22" s="200" t="s">
        <v>318</v>
      </c>
      <c r="C22" s="200"/>
      <c r="D22" s="200"/>
      <c r="E22" s="200"/>
      <c r="F22" s="201"/>
      <c r="G22" s="201"/>
      <c r="H22" s="208"/>
      <c r="I22" s="208"/>
    </row>
    <row r="23" spans="2:9" ht="15">
      <c r="B23" s="200" t="s">
        <v>319</v>
      </c>
      <c r="C23" s="200"/>
      <c r="D23" s="200"/>
      <c r="E23" s="200"/>
      <c r="F23" s="200"/>
      <c r="G23" s="200"/>
      <c r="H23" s="208"/>
      <c r="I23" s="208"/>
    </row>
    <row r="24" spans="2:9" ht="15">
      <c r="B24" s="201"/>
      <c r="C24" s="201"/>
      <c r="D24" s="201"/>
      <c r="E24" s="201"/>
      <c r="F24" s="201"/>
      <c r="G24" s="201"/>
      <c r="H24" s="208"/>
      <c r="I24" s="208"/>
    </row>
    <row r="25" spans="2:9" ht="15">
      <c r="B25" s="201" t="s">
        <v>320</v>
      </c>
      <c r="C25" s="203"/>
      <c r="D25" s="209" t="s">
        <v>171</v>
      </c>
      <c r="E25" s="209"/>
      <c r="F25" s="209"/>
      <c r="G25" s="209"/>
      <c r="H25" s="209"/>
      <c r="I25" s="209"/>
    </row>
  </sheetData>
  <sheetProtection/>
  <mergeCells count="8">
    <mergeCell ref="D25:I25"/>
    <mergeCell ref="A19:F19"/>
    <mergeCell ref="A10:A11"/>
    <mergeCell ref="B10:B11"/>
    <mergeCell ref="C10:C11"/>
    <mergeCell ref="A18:C18"/>
    <mergeCell ref="D10:I10"/>
    <mergeCell ref="B9:D9"/>
  </mergeCells>
  <printOptions/>
  <pageMargins left="0.7086614173228347" right="0.31496062992125984" top="0.35433070866141736" bottom="0.35433070866141736" header="0.11811023622047245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6.375" style="0" customWidth="1"/>
    <col min="3" max="3" width="23.00390625" style="0" customWidth="1"/>
    <col min="4" max="4" width="57.00390625" style="0" customWidth="1"/>
    <col min="5" max="5" width="0.37109375" style="0" hidden="1" customWidth="1"/>
    <col min="6" max="6" width="9.125" style="0" hidden="1" customWidth="1"/>
  </cols>
  <sheetData>
    <row r="1" spans="4:5" ht="15" customHeight="1">
      <c r="D1" s="162" t="s">
        <v>457</v>
      </c>
      <c r="E1" s="162"/>
    </row>
    <row r="2" spans="4:5" ht="14.25" customHeight="1">
      <c r="D2" s="170" t="s">
        <v>278</v>
      </c>
      <c r="E2" s="170"/>
    </row>
    <row r="3" spans="4:5" ht="15.75" customHeight="1">
      <c r="D3" s="54" t="s">
        <v>53</v>
      </c>
      <c r="E3" s="54"/>
    </row>
    <row r="4" spans="4:5" ht="15" customHeight="1">
      <c r="D4" s="170" t="s">
        <v>458</v>
      </c>
      <c r="E4" s="170"/>
    </row>
    <row r="5" spans="4:5" ht="15.75" customHeight="1">
      <c r="D5" s="170" t="s">
        <v>459</v>
      </c>
      <c r="E5" s="170"/>
    </row>
    <row r="6" spans="4:5" ht="15.75" customHeight="1">
      <c r="D6" s="171" t="s">
        <v>460</v>
      </c>
      <c r="E6" s="172"/>
    </row>
    <row r="7" spans="4:5" ht="15.75" customHeight="1">
      <c r="D7" s="171" t="s">
        <v>461</v>
      </c>
      <c r="E7" s="171"/>
    </row>
    <row r="8" spans="4:5" ht="12.75" customHeight="1">
      <c r="D8" s="70" t="s">
        <v>462</v>
      </c>
      <c r="E8" s="89"/>
    </row>
    <row r="9" spans="1:4" ht="30" customHeight="1">
      <c r="A9" s="20"/>
      <c r="B9" s="210" t="s">
        <v>571</v>
      </c>
      <c r="C9" s="210"/>
      <c r="D9" s="210"/>
    </row>
    <row r="10" spans="1:4" ht="12.75" customHeight="1">
      <c r="A10" s="173" t="s">
        <v>112</v>
      </c>
      <c r="B10" s="174" t="s">
        <v>279</v>
      </c>
      <c r="C10" s="174"/>
      <c r="D10" s="175" t="s">
        <v>280</v>
      </c>
    </row>
    <row r="11" spans="1:4" ht="45">
      <c r="A11" s="173"/>
      <c r="B11" s="90" t="s">
        <v>281</v>
      </c>
      <c r="C11" s="90" t="s">
        <v>282</v>
      </c>
      <c r="D11" s="175"/>
    </row>
    <row r="12" spans="1:4" ht="12.75">
      <c r="A12" s="91">
        <v>1</v>
      </c>
      <c r="B12" s="91">
        <v>2</v>
      </c>
      <c r="C12" s="91">
        <v>3</v>
      </c>
      <c r="D12" s="91">
        <v>4</v>
      </c>
    </row>
    <row r="13" spans="1:4" ht="40.5" customHeight="1">
      <c r="A13" s="21">
        <v>1</v>
      </c>
      <c r="B13" s="108" t="s">
        <v>463</v>
      </c>
      <c r="C13" s="109"/>
      <c r="D13" s="110" t="s">
        <v>464</v>
      </c>
    </row>
    <row r="14" spans="1:4" ht="16.5" customHeight="1">
      <c r="A14" s="176" t="s">
        <v>465</v>
      </c>
      <c r="B14" s="177"/>
      <c r="C14" s="177"/>
      <c r="D14" s="178"/>
    </row>
    <row r="15" spans="1:4" ht="28.5" customHeight="1">
      <c r="A15" s="21">
        <v>2</v>
      </c>
      <c r="B15" s="73" t="s">
        <v>463</v>
      </c>
      <c r="C15" s="109" t="s">
        <v>466</v>
      </c>
      <c r="D15" s="111" t="s">
        <v>467</v>
      </c>
    </row>
    <row r="16" spans="1:4" ht="16.5" customHeight="1">
      <c r="A16" s="176" t="s">
        <v>468</v>
      </c>
      <c r="B16" s="177"/>
      <c r="C16" s="177"/>
      <c r="D16" s="178"/>
    </row>
    <row r="17" spans="1:6" ht="25.5" customHeight="1">
      <c r="A17" s="112">
        <v>3</v>
      </c>
      <c r="B17" s="95" t="s">
        <v>463</v>
      </c>
      <c r="C17" s="96" t="s">
        <v>469</v>
      </c>
      <c r="D17" s="88" t="s">
        <v>470</v>
      </c>
      <c r="E17" s="20"/>
      <c r="F17" s="20"/>
    </row>
    <row r="18" spans="1:4" ht="25.5">
      <c r="A18" s="112">
        <v>4</v>
      </c>
      <c r="B18" s="92" t="s">
        <v>169</v>
      </c>
      <c r="C18" s="93"/>
      <c r="D18" s="94" t="s">
        <v>283</v>
      </c>
    </row>
    <row r="19" spans="1:4" ht="51">
      <c r="A19" s="112">
        <v>5</v>
      </c>
      <c r="B19" s="112">
        <v>901</v>
      </c>
      <c r="C19" s="113" t="s">
        <v>471</v>
      </c>
      <c r="D19" s="113" t="s">
        <v>472</v>
      </c>
    </row>
    <row r="20" spans="1:4" ht="25.5">
      <c r="A20" s="112">
        <v>6</v>
      </c>
      <c r="B20" s="92" t="s">
        <v>473</v>
      </c>
      <c r="C20" s="93"/>
      <c r="D20" s="114" t="s">
        <v>474</v>
      </c>
    </row>
    <row r="21" spans="1:4" ht="25.5">
      <c r="A21" s="112">
        <v>7</v>
      </c>
      <c r="B21" s="115">
        <v>902</v>
      </c>
      <c r="C21" s="116" t="s">
        <v>475</v>
      </c>
      <c r="D21" s="88" t="s">
        <v>476</v>
      </c>
    </row>
    <row r="22" spans="1:4" ht="12.75">
      <c r="A22" s="211"/>
      <c r="B22" s="212"/>
      <c r="C22" s="213"/>
      <c r="D22" s="214"/>
    </row>
    <row r="23" spans="1:4" ht="12.75">
      <c r="A23" s="211"/>
      <c r="B23" s="212"/>
      <c r="C23" s="213"/>
      <c r="D23" s="214"/>
    </row>
    <row r="24" spans="1:4" ht="12.75">
      <c r="A24" s="211"/>
      <c r="B24" s="212"/>
      <c r="C24" s="213"/>
      <c r="D24" s="214"/>
    </row>
    <row r="25" spans="1:4" ht="12.75">
      <c r="A25" s="162"/>
      <c r="B25" s="162"/>
      <c r="C25" s="162"/>
      <c r="D25" s="97"/>
    </row>
    <row r="26" spans="1:7" ht="15">
      <c r="A26" s="64"/>
      <c r="B26" s="200" t="s">
        <v>321</v>
      </c>
      <c r="C26" s="200"/>
      <c r="D26" s="200"/>
      <c r="E26" s="200"/>
      <c r="F26" s="201"/>
      <c r="G26" s="201"/>
    </row>
    <row r="27" spans="1:7" ht="15">
      <c r="A27" s="64"/>
      <c r="B27" s="202" t="s">
        <v>322</v>
      </c>
      <c r="C27" s="202"/>
      <c r="D27" s="202"/>
      <c r="E27" s="202"/>
      <c r="F27" s="202"/>
      <c r="G27" s="202"/>
    </row>
    <row r="28" spans="2:7" ht="15">
      <c r="B28" s="201"/>
      <c r="C28" s="201"/>
      <c r="D28" s="201"/>
      <c r="E28" s="201"/>
      <c r="F28" s="201"/>
      <c r="G28" s="201"/>
    </row>
    <row r="29" spans="1:7" ht="15" customHeight="1">
      <c r="A29" s="169" t="s">
        <v>324</v>
      </c>
      <c r="B29" s="169"/>
      <c r="C29" s="169"/>
      <c r="D29" s="169"/>
      <c r="E29" s="169"/>
      <c r="F29" s="169"/>
      <c r="G29" s="169"/>
    </row>
    <row r="30" spans="2:4" ht="12.75">
      <c r="B30" s="64"/>
      <c r="C30" s="64"/>
      <c r="D30" s="64"/>
    </row>
  </sheetData>
  <sheetProtection/>
  <mergeCells count="15">
    <mergeCell ref="A29:G29"/>
    <mergeCell ref="D6:E6"/>
    <mergeCell ref="D7:E7"/>
    <mergeCell ref="A25:C25"/>
    <mergeCell ref="B27:G27"/>
    <mergeCell ref="B9:D9"/>
    <mergeCell ref="A10:A11"/>
    <mergeCell ref="B10:C10"/>
    <mergeCell ref="D10:D11"/>
    <mergeCell ref="A14:D14"/>
    <mergeCell ref="A16:D16"/>
    <mergeCell ref="D1:E1"/>
    <mergeCell ref="D2:E2"/>
    <mergeCell ref="D4:E4"/>
    <mergeCell ref="D5:E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SheetLayoutView="100" zoomScalePageLayoutView="0" workbookViewId="0" topLeftCell="A219">
      <selection activeCell="L234" sqref="L234"/>
    </sheetView>
  </sheetViews>
  <sheetFormatPr defaultColWidth="11.25390625" defaultRowHeight="12.75"/>
  <cols>
    <col min="1" max="1" width="5.75390625" style="0" customWidth="1"/>
    <col min="2" max="2" width="58.125" style="18" customWidth="1"/>
    <col min="3" max="3" width="6.375" style="0" customWidth="1"/>
    <col min="4" max="4" width="10.875" style="0" customWidth="1"/>
    <col min="5" max="5" width="5.75390625" style="0" customWidth="1"/>
    <col min="6" max="6" width="17.75390625" style="0" customWidth="1"/>
  </cols>
  <sheetData>
    <row r="1" spans="1:6" ht="16.5" customHeight="1">
      <c r="A1" s="19"/>
      <c r="C1" s="15" t="s">
        <v>285</v>
      </c>
      <c r="D1" s="16"/>
      <c r="E1" s="16"/>
      <c r="F1" s="16"/>
    </row>
    <row r="2" spans="1:6" ht="18.75" customHeight="1">
      <c r="A2" s="19"/>
      <c r="C2" s="16" t="s">
        <v>57</v>
      </c>
      <c r="D2" s="16"/>
      <c r="E2" s="16"/>
      <c r="F2" s="16"/>
    </row>
    <row r="3" spans="1:6" ht="18.75" customHeight="1">
      <c r="A3" s="19"/>
      <c r="C3" s="16" t="s">
        <v>54</v>
      </c>
      <c r="D3" s="16"/>
      <c r="E3" s="16"/>
      <c r="F3" s="16"/>
    </row>
    <row r="4" spans="1:6" ht="18.75" customHeight="1">
      <c r="A4" s="19"/>
      <c r="C4" s="16" t="s">
        <v>110</v>
      </c>
      <c r="D4" s="16"/>
      <c r="E4" s="16"/>
      <c r="F4" s="16"/>
    </row>
    <row r="5" spans="1:6" ht="18.75" customHeight="1">
      <c r="A5" s="19"/>
      <c r="C5" s="16" t="s">
        <v>175</v>
      </c>
      <c r="D5" s="16"/>
      <c r="E5" s="16"/>
      <c r="F5" s="16"/>
    </row>
    <row r="6" spans="1:6" ht="18.75" customHeight="1">
      <c r="A6" s="19"/>
      <c r="C6" s="17" t="s">
        <v>176</v>
      </c>
      <c r="D6" s="16"/>
      <c r="E6" s="16"/>
      <c r="F6" s="16"/>
    </row>
    <row r="7" spans="1:6" ht="18.75" customHeight="1">
      <c r="A7" s="19"/>
      <c r="C7" t="s">
        <v>177</v>
      </c>
      <c r="D7" s="16"/>
      <c r="E7" s="16"/>
      <c r="F7" s="16"/>
    </row>
    <row r="8" spans="1:5" ht="9.75" customHeight="1">
      <c r="A8" s="19"/>
      <c r="B8" s="52"/>
      <c r="C8" s="3"/>
      <c r="D8" s="4"/>
      <c r="E8" s="4"/>
    </row>
    <row r="9" spans="1:6" ht="16.5" customHeight="1">
      <c r="A9" s="5"/>
      <c r="B9" s="179" t="s">
        <v>325</v>
      </c>
      <c r="C9" s="179"/>
      <c r="D9" s="179"/>
      <c r="E9" s="179"/>
      <c r="F9" s="179"/>
    </row>
    <row r="10" spans="1:6" ht="45.75" customHeight="1">
      <c r="A10" s="19"/>
      <c r="B10" s="180" t="s">
        <v>326</v>
      </c>
      <c r="C10" s="180"/>
      <c r="D10" s="180"/>
      <c r="E10" s="180"/>
      <c r="F10" s="180"/>
    </row>
    <row r="11" spans="1:5" ht="15" customHeight="1" thickBot="1">
      <c r="A11" s="19"/>
      <c r="B11" s="6"/>
      <c r="C11" s="4"/>
      <c r="D11" s="3"/>
      <c r="E11" s="4"/>
    </row>
    <row r="12" spans="1:6" ht="63.75">
      <c r="A12" s="48" t="s">
        <v>83</v>
      </c>
      <c r="B12" s="56" t="s">
        <v>219</v>
      </c>
      <c r="C12" s="57" t="s">
        <v>84</v>
      </c>
      <c r="D12" s="57" t="s">
        <v>85</v>
      </c>
      <c r="E12" s="57" t="s">
        <v>86</v>
      </c>
      <c r="F12" s="61" t="s">
        <v>184</v>
      </c>
    </row>
    <row r="13" spans="1:6" ht="15" customHeight="1">
      <c r="A13" s="60">
        <v>1</v>
      </c>
      <c r="B13" s="84" t="s">
        <v>327</v>
      </c>
      <c r="C13" s="59" t="s">
        <v>148</v>
      </c>
      <c r="D13" s="59" t="s">
        <v>149</v>
      </c>
      <c r="E13" s="59" t="s">
        <v>150</v>
      </c>
      <c r="F13" s="156">
        <v>-1207395</v>
      </c>
    </row>
    <row r="14" spans="1:6" ht="42" customHeight="1">
      <c r="A14" s="60">
        <v>2</v>
      </c>
      <c r="B14" s="84" t="s">
        <v>328</v>
      </c>
      <c r="C14" s="59" t="s">
        <v>154</v>
      </c>
      <c r="D14" s="59" t="s">
        <v>149</v>
      </c>
      <c r="E14" s="59" t="s">
        <v>150</v>
      </c>
      <c r="F14" s="156">
        <v>-93169.47</v>
      </c>
    </row>
    <row r="15" spans="1:6" ht="51">
      <c r="A15" s="60">
        <v>3</v>
      </c>
      <c r="B15" s="216" t="s">
        <v>236</v>
      </c>
      <c r="C15" s="59" t="s">
        <v>154</v>
      </c>
      <c r="D15" s="59" t="s">
        <v>92</v>
      </c>
      <c r="E15" s="59" t="s">
        <v>150</v>
      </c>
      <c r="F15" s="156">
        <v>7000</v>
      </c>
    </row>
    <row r="16" spans="1:6" ht="38.25">
      <c r="A16" s="60">
        <v>4</v>
      </c>
      <c r="B16" s="216" t="s">
        <v>242</v>
      </c>
      <c r="C16" s="59" t="s">
        <v>154</v>
      </c>
      <c r="D16" s="59" t="s">
        <v>93</v>
      </c>
      <c r="E16" s="59" t="s">
        <v>150</v>
      </c>
      <c r="F16" s="156">
        <v>7000</v>
      </c>
    </row>
    <row r="17" spans="1:6" ht="51">
      <c r="A17" s="60">
        <v>5</v>
      </c>
      <c r="B17" s="216" t="s">
        <v>329</v>
      </c>
      <c r="C17" s="59" t="s">
        <v>154</v>
      </c>
      <c r="D17" s="59" t="s">
        <v>492</v>
      </c>
      <c r="E17" s="59" t="s">
        <v>150</v>
      </c>
      <c r="F17" s="156">
        <v>7000</v>
      </c>
    </row>
    <row r="18" spans="1:6" ht="12.75">
      <c r="A18" s="60">
        <v>6</v>
      </c>
      <c r="B18" s="216" t="s">
        <v>330</v>
      </c>
      <c r="C18" s="59" t="s">
        <v>154</v>
      </c>
      <c r="D18" s="59" t="s">
        <v>492</v>
      </c>
      <c r="E18" s="59" t="s">
        <v>493</v>
      </c>
      <c r="F18" s="156">
        <v>7000</v>
      </c>
    </row>
    <row r="19" spans="1:6" ht="12.75">
      <c r="A19" s="60">
        <v>7</v>
      </c>
      <c r="B19" s="216" t="s">
        <v>331</v>
      </c>
      <c r="C19" s="59" t="s">
        <v>154</v>
      </c>
      <c r="D19" s="59" t="s">
        <v>151</v>
      </c>
      <c r="E19" s="59" t="s">
        <v>150</v>
      </c>
      <c r="F19" s="156">
        <v>-100169.47</v>
      </c>
    </row>
    <row r="20" spans="1:6" ht="38.25">
      <c r="A20" s="60">
        <v>8</v>
      </c>
      <c r="B20" s="216" t="s">
        <v>332</v>
      </c>
      <c r="C20" s="59" t="s">
        <v>154</v>
      </c>
      <c r="D20" s="59" t="s">
        <v>494</v>
      </c>
      <c r="E20" s="59" t="s">
        <v>150</v>
      </c>
      <c r="F20" s="156">
        <v>14822</v>
      </c>
    </row>
    <row r="21" spans="1:6" ht="12.75">
      <c r="A21" s="60">
        <v>9</v>
      </c>
      <c r="B21" s="216" t="s">
        <v>330</v>
      </c>
      <c r="C21" s="59" t="s">
        <v>154</v>
      </c>
      <c r="D21" s="59" t="s">
        <v>494</v>
      </c>
      <c r="E21" s="59" t="s">
        <v>493</v>
      </c>
      <c r="F21" s="156">
        <v>14822</v>
      </c>
    </row>
    <row r="22" spans="1:6" ht="63.75">
      <c r="A22" s="60">
        <v>10</v>
      </c>
      <c r="B22" s="216" t="s">
        <v>333</v>
      </c>
      <c r="C22" s="59" t="s">
        <v>154</v>
      </c>
      <c r="D22" s="59" t="s">
        <v>185</v>
      </c>
      <c r="E22" s="59" t="s">
        <v>150</v>
      </c>
      <c r="F22" s="156">
        <v>-35617</v>
      </c>
    </row>
    <row r="23" spans="1:6" ht="25.5">
      <c r="A23" s="60">
        <v>11</v>
      </c>
      <c r="B23" s="216" t="s">
        <v>334</v>
      </c>
      <c r="C23" s="59" t="s">
        <v>154</v>
      </c>
      <c r="D23" s="59" t="s">
        <v>185</v>
      </c>
      <c r="E23" s="59" t="s">
        <v>153</v>
      </c>
      <c r="F23" s="156">
        <v>-35617</v>
      </c>
    </row>
    <row r="24" spans="1:6" ht="25.5">
      <c r="A24" s="60">
        <v>12</v>
      </c>
      <c r="B24" s="216" t="s">
        <v>335</v>
      </c>
      <c r="C24" s="59" t="s">
        <v>154</v>
      </c>
      <c r="D24" s="59" t="s">
        <v>186</v>
      </c>
      <c r="E24" s="59" t="s">
        <v>150</v>
      </c>
      <c r="F24" s="156">
        <v>20944.92</v>
      </c>
    </row>
    <row r="25" spans="1:6" ht="25.5">
      <c r="A25" s="60">
        <v>13</v>
      </c>
      <c r="B25" s="216" t="s">
        <v>334</v>
      </c>
      <c r="C25" s="59" t="s">
        <v>154</v>
      </c>
      <c r="D25" s="59" t="s">
        <v>186</v>
      </c>
      <c r="E25" s="59" t="s">
        <v>153</v>
      </c>
      <c r="F25" s="156">
        <v>20944.92</v>
      </c>
    </row>
    <row r="26" spans="1:6" ht="12.75">
      <c r="A26" s="60">
        <v>14</v>
      </c>
      <c r="B26" s="216" t="s">
        <v>336</v>
      </c>
      <c r="C26" s="59" t="s">
        <v>154</v>
      </c>
      <c r="D26" s="59" t="s">
        <v>260</v>
      </c>
      <c r="E26" s="59" t="s">
        <v>150</v>
      </c>
      <c r="F26" s="156">
        <v>1970</v>
      </c>
    </row>
    <row r="27" spans="1:6" ht="25.5">
      <c r="A27" s="60">
        <v>15</v>
      </c>
      <c r="B27" s="216" t="s">
        <v>334</v>
      </c>
      <c r="C27" s="59" t="s">
        <v>154</v>
      </c>
      <c r="D27" s="59" t="s">
        <v>260</v>
      </c>
      <c r="E27" s="59" t="s">
        <v>153</v>
      </c>
      <c r="F27" s="156">
        <v>1970</v>
      </c>
    </row>
    <row r="28" spans="1:6" ht="25.5">
      <c r="A28" s="60">
        <v>16</v>
      </c>
      <c r="B28" s="216" t="s">
        <v>337</v>
      </c>
      <c r="C28" s="59" t="s">
        <v>154</v>
      </c>
      <c r="D28" s="59" t="s">
        <v>152</v>
      </c>
      <c r="E28" s="59" t="s">
        <v>150</v>
      </c>
      <c r="F28" s="156">
        <v>-82000</v>
      </c>
    </row>
    <row r="29" spans="1:6" ht="25.5">
      <c r="A29" s="60">
        <v>17</v>
      </c>
      <c r="B29" s="216" t="s">
        <v>334</v>
      </c>
      <c r="C29" s="59" t="s">
        <v>154</v>
      </c>
      <c r="D29" s="59" t="s">
        <v>152</v>
      </c>
      <c r="E29" s="59" t="s">
        <v>153</v>
      </c>
      <c r="F29" s="156">
        <v>-82000</v>
      </c>
    </row>
    <row r="30" spans="1:6" ht="25.5">
      <c r="A30" s="60">
        <v>18</v>
      </c>
      <c r="B30" s="216" t="s">
        <v>338</v>
      </c>
      <c r="C30" s="59" t="s">
        <v>154</v>
      </c>
      <c r="D30" s="59" t="s">
        <v>187</v>
      </c>
      <c r="E30" s="59" t="s">
        <v>150</v>
      </c>
      <c r="F30" s="156">
        <v>-20289.39</v>
      </c>
    </row>
    <row r="31" spans="1:6" ht="25.5">
      <c r="A31" s="60">
        <v>19</v>
      </c>
      <c r="B31" s="216" t="s">
        <v>334</v>
      </c>
      <c r="C31" s="59" t="s">
        <v>154</v>
      </c>
      <c r="D31" s="59" t="s">
        <v>187</v>
      </c>
      <c r="E31" s="59" t="s">
        <v>153</v>
      </c>
      <c r="F31" s="156">
        <v>-20289.39</v>
      </c>
    </row>
    <row r="32" spans="1:6" ht="38.25">
      <c r="A32" s="60">
        <v>20</v>
      </c>
      <c r="B32" s="84" t="s">
        <v>339</v>
      </c>
      <c r="C32" s="59" t="s">
        <v>495</v>
      </c>
      <c r="D32" s="59" t="s">
        <v>149</v>
      </c>
      <c r="E32" s="59" t="s">
        <v>150</v>
      </c>
      <c r="F32" s="156">
        <v>5600</v>
      </c>
    </row>
    <row r="33" spans="1:6" ht="51">
      <c r="A33" s="60">
        <v>21</v>
      </c>
      <c r="B33" s="216" t="s">
        <v>236</v>
      </c>
      <c r="C33" s="59" t="s">
        <v>495</v>
      </c>
      <c r="D33" s="59" t="s">
        <v>92</v>
      </c>
      <c r="E33" s="59" t="s">
        <v>150</v>
      </c>
      <c r="F33" s="156">
        <v>5600</v>
      </c>
    </row>
    <row r="34" spans="1:6" ht="38.25">
      <c r="A34" s="60">
        <v>22</v>
      </c>
      <c r="B34" s="216" t="s">
        <v>242</v>
      </c>
      <c r="C34" s="59" t="s">
        <v>495</v>
      </c>
      <c r="D34" s="59" t="s">
        <v>93</v>
      </c>
      <c r="E34" s="59" t="s">
        <v>150</v>
      </c>
      <c r="F34" s="156">
        <v>5600</v>
      </c>
    </row>
    <row r="35" spans="1:6" ht="51">
      <c r="A35" s="60">
        <v>23</v>
      </c>
      <c r="B35" s="216" t="s">
        <v>340</v>
      </c>
      <c r="C35" s="59" t="s">
        <v>495</v>
      </c>
      <c r="D35" s="59" t="s">
        <v>492</v>
      </c>
      <c r="E35" s="59" t="s">
        <v>150</v>
      </c>
      <c r="F35" s="156">
        <v>5600</v>
      </c>
    </row>
    <row r="36" spans="1:6" ht="12.75">
      <c r="A36" s="60">
        <v>24</v>
      </c>
      <c r="B36" s="216" t="s">
        <v>330</v>
      </c>
      <c r="C36" s="59" t="s">
        <v>495</v>
      </c>
      <c r="D36" s="59" t="s">
        <v>492</v>
      </c>
      <c r="E36" s="59" t="s">
        <v>493</v>
      </c>
      <c r="F36" s="156">
        <v>5600</v>
      </c>
    </row>
    <row r="37" spans="1:6" ht="12.75">
      <c r="A37" s="60">
        <v>25</v>
      </c>
      <c r="B37" s="84" t="s">
        <v>341</v>
      </c>
      <c r="C37" s="59" t="s">
        <v>496</v>
      </c>
      <c r="D37" s="59" t="s">
        <v>149</v>
      </c>
      <c r="E37" s="59" t="s">
        <v>150</v>
      </c>
      <c r="F37" s="156">
        <v>449826</v>
      </c>
    </row>
    <row r="38" spans="1:6" ht="12.75">
      <c r="A38" s="60">
        <v>26</v>
      </c>
      <c r="B38" s="216" t="s">
        <v>331</v>
      </c>
      <c r="C38" s="59" t="s">
        <v>496</v>
      </c>
      <c r="D38" s="59" t="s">
        <v>151</v>
      </c>
      <c r="E38" s="59" t="s">
        <v>150</v>
      </c>
      <c r="F38" s="156">
        <v>449826</v>
      </c>
    </row>
    <row r="39" spans="1:6" ht="12.75">
      <c r="A39" s="60">
        <v>27</v>
      </c>
      <c r="B39" s="216" t="s">
        <v>342</v>
      </c>
      <c r="C39" s="59" t="s">
        <v>496</v>
      </c>
      <c r="D39" s="59" t="s">
        <v>497</v>
      </c>
      <c r="E39" s="59" t="s">
        <v>150</v>
      </c>
      <c r="F39" s="156">
        <v>449826</v>
      </c>
    </row>
    <row r="40" spans="1:6" ht="12.75">
      <c r="A40" s="60">
        <v>28</v>
      </c>
      <c r="B40" s="216" t="s">
        <v>343</v>
      </c>
      <c r="C40" s="59" t="s">
        <v>496</v>
      </c>
      <c r="D40" s="59" t="s">
        <v>497</v>
      </c>
      <c r="E40" s="59" t="s">
        <v>498</v>
      </c>
      <c r="F40" s="156">
        <v>449826</v>
      </c>
    </row>
    <row r="41" spans="1:6" ht="12.75">
      <c r="A41" s="60">
        <v>29</v>
      </c>
      <c r="B41" s="84" t="s">
        <v>344</v>
      </c>
      <c r="C41" s="59" t="s">
        <v>156</v>
      </c>
      <c r="D41" s="59" t="s">
        <v>149</v>
      </c>
      <c r="E41" s="59" t="s">
        <v>150</v>
      </c>
      <c r="F41" s="156">
        <v>-1569651.53</v>
      </c>
    </row>
    <row r="42" spans="1:6" ht="51">
      <c r="A42" s="60">
        <v>30</v>
      </c>
      <c r="B42" s="216" t="s">
        <v>345</v>
      </c>
      <c r="C42" s="59" t="s">
        <v>156</v>
      </c>
      <c r="D42" s="59" t="s">
        <v>92</v>
      </c>
      <c r="E42" s="59" t="s">
        <v>150</v>
      </c>
      <c r="F42" s="156">
        <v>-12600</v>
      </c>
    </row>
    <row r="43" spans="1:6" ht="38.25">
      <c r="A43" s="60">
        <v>31</v>
      </c>
      <c r="B43" s="216" t="s">
        <v>346</v>
      </c>
      <c r="C43" s="59" t="s">
        <v>156</v>
      </c>
      <c r="D43" s="59" t="s">
        <v>93</v>
      </c>
      <c r="E43" s="59" t="s">
        <v>150</v>
      </c>
      <c r="F43" s="156">
        <v>-12600</v>
      </c>
    </row>
    <row r="44" spans="1:6" ht="51">
      <c r="A44" s="60">
        <v>32</v>
      </c>
      <c r="B44" s="216" t="s">
        <v>347</v>
      </c>
      <c r="C44" s="59" t="s">
        <v>156</v>
      </c>
      <c r="D44" s="59" t="s">
        <v>492</v>
      </c>
      <c r="E44" s="59" t="s">
        <v>150</v>
      </c>
      <c r="F44" s="156">
        <v>-12600</v>
      </c>
    </row>
    <row r="45" spans="1:6" ht="12.75">
      <c r="A45" s="60">
        <v>33</v>
      </c>
      <c r="B45" s="216" t="s">
        <v>330</v>
      </c>
      <c r="C45" s="59" t="s">
        <v>156</v>
      </c>
      <c r="D45" s="59" t="s">
        <v>492</v>
      </c>
      <c r="E45" s="59" t="s">
        <v>493</v>
      </c>
      <c r="F45" s="156">
        <v>-12600</v>
      </c>
    </row>
    <row r="46" spans="1:6" ht="12.75">
      <c r="A46" s="60">
        <v>34</v>
      </c>
      <c r="B46" s="216" t="s">
        <v>331</v>
      </c>
      <c r="C46" s="59" t="s">
        <v>156</v>
      </c>
      <c r="D46" s="59" t="s">
        <v>151</v>
      </c>
      <c r="E46" s="59" t="s">
        <v>150</v>
      </c>
      <c r="F46" s="156">
        <v>-1557051.53</v>
      </c>
    </row>
    <row r="47" spans="1:6" ht="63.75">
      <c r="A47" s="60">
        <v>35</v>
      </c>
      <c r="B47" s="216" t="s">
        <v>348</v>
      </c>
      <c r="C47" s="59" t="s">
        <v>156</v>
      </c>
      <c r="D47" s="59" t="s">
        <v>499</v>
      </c>
      <c r="E47" s="59" t="s">
        <v>150</v>
      </c>
      <c r="F47" s="156">
        <v>9691.47</v>
      </c>
    </row>
    <row r="48" spans="1:6" ht="12.75">
      <c r="A48" s="60">
        <v>36</v>
      </c>
      <c r="B48" s="216" t="s">
        <v>349</v>
      </c>
      <c r="C48" s="59" t="s">
        <v>156</v>
      </c>
      <c r="D48" s="59" t="s">
        <v>499</v>
      </c>
      <c r="E48" s="59" t="s">
        <v>500</v>
      </c>
      <c r="F48" s="156">
        <v>9691.47</v>
      </c>
    </row>
    <row r="49" spans="1:6" ht="12.75">
      <c r="A49" s="60">
        <v>37</v>
      </c>
      <c r="B49" s="216" t="s">
        <v>350</v>
      </c>
      <c r="C49" s="59" t="s">
        <v>156</v>
      </c>
      <c r="D49" s="59" t="s">
        <v>261</v>
      </c>
      <c r="E49" s="59" t="s">
        <v>150</v>
      </c>
      <c r="F49" s="156">
        <v>-299950</v>
      </c>
    </row>
    <row r="50" spans="1:6" ht="12.75">
      <c r="A50" s="60">
        <v>38</v>
      </c>
      <c r="B50" s="216" t="s">
        <v>351</v>
      </c>
      <c r="C50" s="59" t="s">
        <v>156</v>
      </c>
      <c r="D50" s="59" t="s">
        <v>261</v>
      </c>
      <c r="E50" s="59" t="s">
        <v>162</v>
      </c>
      <c r="F50" s="156">
        <v>-299950</v>
      </c>
    </row>
    <row r="51" spans="1:6" ht="25.5">
      <c r="A51" s="60">
        <v>39</v>
      </c>
      <c r="B51" s="216" t="s">
        <v>352</v>
      </c>
      <c r="C51" s="59" t="s">
        <v>156</v>
      </c>
      <c r="D51" s="59" t="s">
        <v>197</v>
      </c>
      <c r="E51" s="59" t="s">
        <v>150</v>
      </c>
      <c r="F51" s="156">
        <v>-1505971</v>
      </c>
    </row>
    <row r="52" spans="1:6" ht="25.5">
      <c r="A52" s="60">
        <v>40</v>
      </c>
      <c r="B52" s="216" t="s">
        <v>353</v>
      </c>
      <c r="C52" s="59" t="s">
        <v>156</v>
      </c>
      <c r="D52" s="59" t="s">
        <v>197</v>
      </c>
      <c r="E52" s="59" t="s">
        <v>192</v>
      </c>
      <c r="F52" s="156">
        <v>-1505971</v>
      </c>
    </row>
    <row r="53" spans="1:6" ht="38.25">
      <c r="A53" s="60">
        <v>41</v>
      </c>
      <c r="B53" s="216" t="s">
        <v>332</v>
      </c>
      <c r="C53" s="59" t="s">
        <v>156</v>
      </c>
      <c r="D53" s="59" t="s">
        <v>494</v>
      </c>
      <c r="E53" s="59" t="s">
        <v>150</v>
      </c>
      <c r="F53" s="156">
        <v>179178</v>
      </c>
    </row>
    <row r="54" spans="1:6" ht="12.75">
      <c r="A54" s="60">
        <v>42</v>
      </c>
      <c r="B54" s="216" t="s">
        <v>354</v>
      </c>
      <c r="C54" s="59" t="s">
        <v>156</v>
      </c>
      <c r="D54" s="59" t="s">
        <v>494</v>
      </c>
      <c r="E54" s="59" t="s">
        <v>501</v>
      </c>
      <c r="F54" s="156">
        <v>179178</v>
      </c>
    </row>
    <row r="55" spans="1:6" ht="63.75">
      <c r="A55" s="60">
        <v>43</v>
      </c>
      <c r="B55" s="216" t="s">
        <v>333</v>
      </c>
      <c r="C55" s="59" t="s">
        <v>156</v>
      </c>
      <c r="D55" s="59" t="s">
        <v>185</v>
      </c>
      <c r="E55" s="59" t="s">
        <v>150</v>
      </c>
      <c r="F55" s="156">
        <v>60000</v>
      </c>
    </row>
    <row r="56" spans="1:6" ht="25.5">
      <c r="A56" s="60">
        <v>44</v>
      </c>
      <c r="B56" s="216" t="s">
        <v>334</v>
      </c>
      <c r="C56" s="59" t="s">
        <v>156</v>
      </c>
      <c r="D56" s="59" t="s">
        <v>185</v>
      </c>
      <c r="E56" s="59" t="s">
        <v>153</v>
      </c>
      <c r="F56" s="156">
        <v>60000</v>
      </c>
    </row>
    <row r="57" spans="1:6" ht="12.75">
      <c r="A57" s="60">
        <v>45</v>
      </c>
      <c r="B57" s="84" t="s">
        <v>355</v>
      </c>
      <c r="C57" s="59" t="s">
        <v>158</v>
      </c>
      <c r="D57" s="59" t="s">
        <v>149</v>
      </c>
      <c r="E57" s="59" t="s">
        <v>150</v>
      </c>
      <c r="F57" s="156">
        <v>-348213.34</v>
      </c>
    </row>
    <row r="58" spans="1:6" ht="12.75">
      <c r="A58" s="60">
        <v>46</v>
      </c>
      <c r="B58" s="84" t="s">
        <v>356</v>
      </c>
      <c r="C58" s="59" t="s">
        <v>159</v>
      </c>
      <c r="D58" s="59" t="s">
        <v>149</v>
      </c>
      <c r="E58" s="59" t="s">
        <v>150</v>
      </c>
      <c r="F58" s="156">
        <v>-270000</v>
      </c>
    </row>
    <row r="59" spans="1:6" ht="25.5">
      <c r="A59" s="60">
        <v>47</v>
      </c>
      <c r="B59" s="216" t="s">
        <v>220</v>
      </c>
      <c r="C59" s="59" t="s">
        <v>159</v>
      </c>
      <c r="D59" s="59" t="s">
        <v>107</v>
      </c>
      <c r="E59" s="59" t="s">
        <v>150</v>
      </c>
      <c r="F59" s="156">
        <v>-270000</v>
      </c>
    </row>
    <row r="60" spans="1:6" ht="25.5">
      <c r="A60" s="60">
        <v>48</v>
      </c>
      <c r="B60" s="216" t="s">
        <v>221</v>
      </c>
      <c r="C60" s="59" t="s">
        <v>159</v>
      </c>
      <c r="D60" s="59" t="s">
        <v>108</v>
      </c>
      <c r="E60" s="59" t="s">
        <v>150</v>
      </c>
      <c r="F60" s="156">
        <v>-270000</v>
      </c>
    </row>
    <row r="61" spans="1:6" ht="25.5">
      <c r="A61" s="60">
        <v>49</v>
      </c>
      <c r="B61" s="216" t="s">
        <v>357</v>
      </c>
      <c r="C61" s="59" t="s">
        <v>159</v>
      </c>
      <c r="D61" s="59" t="s">
        <v>502</v>
      </c>
      <c r="E61" s="59" t="s">
        <v>150</v>
      </c>
      <c r="F61" s="156">
        <v>-28914</v>
      </c>
    </row>
    <row r="62" spans="1:6" ht="30" customHeight="1">
      <c r="A62" s="60">
        <v>50</v>
      </c>
      <c r="B62" s="216" t="s">
        <v>334</v>
      </c>
      <c r="C62" s="59" t="s">
        <v>159</v>
      </c>
      <c r="D62" s="59" t="s">
        <v>502</v>
      </c>
      <c r="E62" s="59" t="s">
        <v>153</v>
      </c>
      <c r="F62" s="156">
        <v>-28914</v>
      </c>
    </row>
    <row r="63" spans="1:6" ht="38.25">
      <c r="A63" s="60">
        <v>51</v>
      </c>
      <c r="B63" s="216" t="s">
        <v>358</v>
      </c>
      <c r="C63" s="59" t="s">
        <v>159</v>
      </c>
      <c r="D63" s="59" t="s">
        <v>193</v>
      </c>
      <c r="E63" s="59" t="s">
        <v>150</v>
      </c>
      <c r="F63" s="156">
        <v>-241086</v>
      </c>
    </row>
    <row r="64" spans="1:6" ht="25.5">
      <c r="A64" s="60">
        <v>52</v>
      </c>
      <c r="B64" s="216" t="s">
        <v>334</v>
      </c>
      <c r="C64" s="59" t="s">
        <v>159</v>
      </c>
      <c r="D64" s="59" t="s">
        <v>193</v>
      </c>
      <c r="E64" s="59" t="s">
        <v>153</v>
      </c>
      <c r="F64" s="156">
        <v>-241086</v>
      </c>
    </row>
    <row r="65" spans="1:6" ht="12.75">
      <c r="A65" s="60">
        <v>53</v>
      </c>
      <c r="B65" s="84" t="s">
        <v>359</v>
      </c>
      <c r="C65" s="59" t="s">
        <v>262</v>
      </c>
      <c r="D65" s="59" t="s">
        <v>149</v>
      </c>
      <c r="E65" s="59" t="s">
        <v>150</v>
      </c>
      <c r="F65" s="156">
        <v>-78213.34</v>
      </c>
    </row>
    <row r="66" spans="1:6" ht="25.5">
      <c r="A66" s="60">
        <v>54</v>
      </c>
      <c r="B66" s="216" t="s">
        <v>239</v>
      </c>
      <c r="C66" s="59" t="s">
        <v>262</v>
      </c>
      <c r="D66" s="59" t="s">
        <v>102</v>
      </c>
      <c r="E66" s="59" t="s">
        <v>150</v>
      </c>
      <c r="F66" s="156">
        <v>0</v>
      </c>
    </row>
    <row r="67" spans="1:6" ht="26.25" customHeight="1">
      <c r="A67" s="60">
        <v>55</v>
      </c>
      <c r="B67" s="216" t="s">
        <v>253</v>
      </c>
      <c r="C67" s="59" t="s">
        <v>262</v>
      </c>
      <c r="D67" s="59" t="s">
        <v>58</v>
      </c>
      <c r="E67" s="59" t="s">
        <v>150</v>
      </c>
      <c r="F67" s="156">
        <v>0</v>
      </c>
    </row>
    <row r="68" spans="1:6" ht="38.25">
      <c r="A68" s="60">
        <v>56</v>
      </c>
      <c r="B68" s="216" t="s">
        <v>360</v>
      </c>
      <c r="C68" s="59" t="s">
        <v>262</v>
      </c>
      <c r="D68" s="59" t="s">
        <v>503</v>
      </c>
      <c r="E68" s="59" t="s">
        <v>150</v>
      </c>
      <c r="F68" s="156">
        <v>-155000</v>
      </c>
    </row>
    <row r="69" spans="1:6" ht="25.5">
      <c r="A69" s="60">
        <v>57</v>
      </c>
      <c r="B69" s="216" t="s">
        <v>361</v>
      </c>
      <c r="C69" s="59" t="s">
        <v>262</v>
      </c>
      <c r="D69" s="59" t="s">
        <v>503</v>
      </c>
      <c r="E69" s="59" t="s">
        <v>263</v>
      </c>
      <c r="F69" s="156">
        <v>-155000</v>
      </c>
    </row>
    <row r="70" spans="1:6" ht="51">
      <c r="A70" s="60">
        <v>58</v>
      </c>
      <c r="B70" s="216" t="s">
        <v>362</v>
      </c>
      <c r="C70" s="59" t="s">
        <v>262</v>
      </c>
      <c r="D70" s="59" t="s">
        <v>504</v>
      </c>
      <c r="E70" s="59" t="s">
        <v>150</v>
      </c>
      <c r="F70" s="156">
        <v>155000</v>
      </c>
    </row>
    <row r="71" spans="1:6" ht="30" customHeight="1">
      <c r="A71" s="60">
        <v>59</v>
      </c>
      <c r="B71" s="216" t="s">
        <v>361</v>
      </c>
      <c r="C71" s="59" t="s">
        <v>262</v>
      </c>
      <c r="D71" s="59" t="s">
        <v>504</v>
      </c>
      <c r="E71" s="59" t="s">
        <v>263</v>
      </c>
      <c r="F71" s="156">
        <v>155000</v>
      </c>
    </row>
    <row r="72" spans="1:6" ht="25.5">
      <c r="A72" s="60">
        <v>60</v>
      </c>
      <c r="B72" s="216" t="s">
        <v>240</v>
      </c>
      <c r="C72" s="59" t="s">
        <v>262</v>
      </c>
      <c r="D72" s="59" t="s">
        <v>59</v>
      </c>
      <c r="E72" s="59" t="s">
        <v>150</v>
      </c>
      <c r="F72" s="156">
        <v>-78213.34</v>
      </c>
    </row>
    <row r="73" spans="1:6" ht="38.25">
      <c r="A73" s="60">
        <v>51</v>
      </c>
      <c r="B73" s="216" t="s">
        <v>363</v>
      </c>
      <c r="C73" s="59" t="s">
        <v>262</v>
      </c>
      <c r="D73" s="59" t="s">
        <v>505</v>
      </c>
      <c r="E73" s="59" t="s">
        <v>150</v>
      </c>
      <c r="F73" s="156">
        <v>-302000</v>
      </c>
    </row>
    <row r="74" spans="1:6" ht="25.5">
      <c r="A74" s="60">
        <v>62</v>
      </c>
      <c r="B74" s="216" t="s">
        <v>334</v>
      </c>
      <c r="C74" s="59" t="s">
        <v>262</v>
      </c>
      <c r="D74" s="59" t="s">
        <v>505</v>
      </c>
      <c r="E74" s="59" t="s">
        <v>153</v>
      </c>
      <c r="F74" s="156">
        <v>-302000</v>
      </c>
    </row>
    <row r="75" spans="1:6" ht="12.75">
      <c r="A75" s="60">
        <v>63</v>
      </c>
      <c r="B75" s="216" t="s">
        <v>364</v>
      </c>
      <c r="C75" s="59" t="s">
        <v>262</v>
      </c>
      <c r="D75" s="59" t="s">
        <v>506</v>
      </c>
      <c r="E75" s="59" t="s">
        <v>150</v>
      </c>
      <c r="F75" s="156">
        <v>-107100</v>
      </c>
    </row>
    <row r="76" spans="1:6" ht="25.5">
      <c r="A76" s="60">
        <v>64</v>
      </c>
      <c r="B76" s="216" t="s">
        <v>334</v>
      </c>
      <c r="C76" s="59" t="s">
        <v>262</v>
      </c>
      <c r="D76" s="59" t="s">
        <v>506</v>
      </c>
      <c r="E76" s="59" t="s">
        <v>153</v>
      </c>
      <c r="F76" s="156">
        <v>-107100</v>
      </c>
    </row>
    <row r="77" spans="1:6" ht="25.5">
      <c r="A77" s="60">
        <v>65</v>
      </c>
      <c r="B77" s="216" t="s">
        <v>365</v>
      </c>
      <c r="C77" s="59" t="s">
        <v>262</v>
      </c>
      <c r="D77" s="59" t="s">
        <v>507</v>
      </c>
      <c r="E77" s="59" t="s">
        <v>150</v>
      </c>
      <c r="F77" s="156">
        <v>-141808.57</v>
      </c>
    </row>
    <row r="78" spans="1:6" ht="25.5">
      <c r="A78" s="60">
        <v>66</v>
      </c>
      <c r="B78" s="216" t="s">
        <v>334</v>
      </c>
      <c r="C78" s="59" t="s">
        <v>262</v>
      </c>
      <c r="D78" s="59" t="s">
        <v>507</v>
      </c>
      <c r="E78" s="59" t="s">
        <v>153</v>
      </c>
      <c r="F78" s="156">
        <v>-141808.57</v>
      </c>
    </row>
    <row r="79" spans="1:6" ht="38.25">
      <c r="A79" s="60">
        <v>67</v>
      </c>
      <c r="B79" s="216" t="s">
        <v>366</v>
      </c>
      <c r="C79" s="59" t="s">
        <v>262</v>
      </c>
      <c r="D79" s="59" t="s">
        <v>508</v>
      </c>
      <c r="E79" s="59" t="s">
        <v>150</v>
      </c>
      <c r="F79" s="156">
        <v>330886.66</v>
      </c>
    </row>
    <row r="80" spans="1:6" ht="25.5">
      <c r="A80" s="60">
        <v>68</v>
      </c>
      <c r="B80" s="216" t="s">
        <v>334</v>
      </c>
      <c r="C80" s="59" t="s">
        <v>262</v>
      </c>
      <c r="D80" s="59" t="s">
        <v>508</v>
      </c>
      <c r="E80" s="59" t="s">
        <v>153</v>
      </c>
      <c r="F80" s="156">
        <v>330886.66</v>
      </c>
    </row>
    <row r="81" spans="1:6" ht="38.25">
      <c r="A81" s="60">
        <v>69</v>
      </c>
      <c r="B81" s="216" t="s">
        <v>367</v>
      </c>
      <c r="C81" s="59" t="s">
        <v>262</v>
      </c>
      <c r="D81" s="59" t="s">
        <v>509</v>
      </c>
      <c r="E81" s="59" t="s">
        <v>150</v>
      </c>
      <c r="F81" s="156">
        <v>141808.57</v>
      </c>
    </row>
    <row r="82" spans="1:6" ht="25.5">
      <c r="A82" s="60">
        <v>70</v>
      </c>
      <c r="B82" s="216" t="s">
        <v>334</v>
      </c>
      <c r="C82" s="59" t="s">
        <v>262</v>
      </c>
      <c r="D82" s="59" t="s">
        <v>509</v>
      </c>
      <c r="E82" s="59" t="s">
        <v>153</v>
      </c>
      <c r="F82" s="156">
        <v>141808.57</v>
      </c>
    </row>
    <row r="83" spans="1:6" ht="12.75">
      <c r="A83" s="60">
        <v>71</v>
      </c>
      <c r="B83" s="84" t="s">
        <v>368</v>
      </c>
      <c r="C83" s="59" t="s">
        <v>160</v>
      </c>
      <c r="D83" s="59" t="s">
        <v>149</v>
      </c>
      <c r="E83" s="59" t="s">
        <v>150</v>
      </c>
      <c r="F83" s="156">
        <v>4064124</v>
      </c>
    </row>
    <row r="84" spans="1:6" ht="12.75">
      <c r="A84" s="60">
        <v>72</v>
      </c>
      <c r="B84" s="84" t="s">
        <v>369</v>
      </c>
      <c r="C84" s="59" t="s">
        <v>161</v>
      </c>
      <c r="D84" s="59" t="s">
        <v>149</v>
      </c>
      <c r="E84" s="59" t="s">
        <v>150</v>
      </c>
      <c r="F84" s="156">
        <v>4048824</v>
      </c>
    </row>
    <row r="85" spans="1:6" ht="38.25">
      <c r="A85" s="60">
        <v>73</v>
      </c>
      <c r="B85" s="216" t="s">
        <v>222</v>
      </c>
      <c r="C85" s="59" t="s">
        <v>161</v>
      </c>
      <c r="D85" s="59" t="s">
        <v>104</v>
      </c>
      <c r="E85" s="59" t="s">
        <v>150</v>
      </c>
      <c r="F85" s="156">
        <v>4048824</v>
      </c>
    </row>
    <row r="86" spans="1:6" ht="25.5">
      <c r="A86" s="60">
        <v>74</v>
      </c>
      <c r="B86" s="216" t="s">
        <v>223</v>
      </c>
      <c r="C86" s="59" t="s">
        <v>161</v>
      </c>
      <c r="D86" s="59" t="s">
        <v>64</v>
      </c>
      <c r="E86" s="59" t="s">
        <v>150</v>
      </c>
      <c r="F86" s="156">
        <v>260000</v>
      </c>
    </row>
    <row r="87" spans="1:6" ht="38.25">
      <c r="A87" s="60">
        <v>75</v>
      </c>
      <c r="B87" s="216" t="s">
        <v>370</v>
      </c>
      <c r="C87" s="59" t="s">
        <v>161</v>
      </c>
      <c r="D87" s="59" t="s">
        <v>196</v>
      </c>
      <c r="E87" s="59" t="s">
        <v>150</v>
      </c>
      <c r="F87" s="156">
        <v>300000</v>
      </c>
    </row>
    <row r="88" spans="1:6" ht="25.5">
      <c r="A88" s="60">
        <v>76</v>
      </c>
      <c r="B88" s="216" t="s">
        <v>334</v>
      </c>
      <c r="C88" s="59" t="s">
        <v>161</v>
      </c>
      <c r="D88" s="59" t="s">
        <v>196</v>
      </c>
      <c r="E88" s="59" t="s">
        <v>153</v>
      </c>
      <c r="F88" s="156">
        <v>300000</v>
      </c>
    </row>
    <row r="89" spans="1:6" ht="38.25">
      <c r="A89" s="60">
        <v>77</v>
      </c>
      <c r="B89" s="216" t="s">
        <v>371</v>
      </c>
      <c r="C89" s="59" t="s">
        <v>161</v>
      </c>
      <c r="D89" s="59" t="s">
        <v>264</v>
      </c>
      <c r="E89" s="59" t="s">
        <v>150</v>
      </c>
      <c r="F89" s="156">
        <v>-40000</v>
      </c>
    </row>
    <row r="90" spans="1:6" ht="12.75">
      <c r="A90" s="60">
        <v>78</v>
      </c>
      <c r="B90" s="216" t="s">
        <v>351</v>
      </c>
      <c r="C90" s="59" t="s">
        <v>161</v>
      </c>
      <c r="D90" s="59" t="s">
        <v>264</v>
      </c>
      <c r="E90" s="59" t="s">
        <v>162</v>
      </c>
      <c r="F90" s="156">
        <v>-40000</v>
      </c>
    </row>
    <row r="91" spans="1:6" ht="15.75" customHeight="1">
      <c r="A91" s="60">
        <v>79</v>
      </c>
      <c r="B91" s="216" t="s">
        <v>372</v>
      </c>
      <c r="C91" s="59" t="s">
        <v>161</v>
      </c>
      <c r="D91" s="59" t="s">
        <v>572</v>
      </c>
      <c r="E91" s="59" t="s">
        <v>150</v>
      </c>
      <c r="F91" s="156">
        <v>0</v>
      </c>
    </row>
    <row r="92" spans="1:6" ht="25.5">
      <c r="A92" s="60">
        <v>80</v>
      </c>
      <c r="B92" s="216" t="s">
        <v>334</v>
      </c>
      <c r="C92" s="59" t="s">
        <v>161</v>
      </c>
      <c r="D92" s="59" t="s">
        <v>572</v>
      </c>
      <c r="E92" s="59" t="s">
        <v>153</v>
      </c>
      <c r="F92" s="156">
        <v>0</v>
      </c>
    </row>
    <row r="93" spans="1:6" ht="25.5">
      <c r="A93" s="60">
        <v>81</v>
      </c>
      <c r="B93" s="216" t="s">
        <v>224</v>
      </c>
      <c r="C93" s="59" t="s">
        <v>161</v>
      </c>
      <c r="D93" s="59" t="s">
        <v>65</v>
      </c>
      <c r="E93" s="59" t="s">
        <v>150</v>
      </c>
      <c r="F93" s="156">
        <v>3788824</v>
      </c>
    </row>
    <row r="94" spans="1:6" ht="25.5">
      <c r="A94" s="60">
        <v>82</v>
      </c>
      <c r="B94" s="216" t="s">
        <v>373</v>
      </c>
      <c r="C94" s="59" t="s">
        <v>161</v>
      </c>
      <c r="D94" s="59" t="s">
        <v>198</v>
      </c>
      <c r="E94" s="59" t="s">
        <v>150</v>
      </c>
      <c r="F94" s="156">
        <v>-226326</v>
      </c>
    </row>
    <row r="95" spans="1:6" ht="15" customHeight="1">
      <c r="A95" s="60">
        <v>83</v>
      </c>
      <c r="B95" s="216" t="s">
        <v>351</v>
      </c>
      <c r="C95" s="59" t="s">
        <v>161</v>
      </c>
      <c r="D95" s="59" t="s">
        <v>198</v>
      </c>
      <c r="E95" s="59" t="s">
        <v>162</v>
      </c>
      <c r="F95" s="156">
        <v>-226326</v>
      </c>
    </row>
    <row r="96" spans="1:6" ht="25.5">
      <c r="A96" s="60">
        <v>84</v>
      </c>
      <c r="B96" s="216" t="s">
        <v>374</v>
      </c>
      <c r="C96" s="59" t="s">
        <v>161</v>
      </c>
      <c r="D96" s="59" t="s">
        <v>510</v>
      </c>
      <c r="E96" s="59" t="s">
        <v>150</v>
      </c>
      <c r="F96" s="156">
        <v>-469400</v>
      </c>
    </row>
    <row r="97" spans="1:6" ht="12.75">
      <c r="A97" s="60">
        <v>85</v>
      </c>
      <c r="B97" s="216" t="s">
        <v>351</v>
      </c>
      <c r="C97" s="59" t="s">
        <v>161</v>
      </c>
      <c r="D97" s="59" t="s">
        <v>510</v>
      </c>
      <c r="E97" s="59" t="s">
        <v>162</v>
      </c>
      <c r="F97" s="156">
        <v>-469400</v>
      </c>
    </row>
    <row r="98" spans="1:6" ht="12.75">
      <c r="A98" s="60">
        <v>86</v>
      </c>
      <c r="B98" s="216" t="s">
        <v>375</v>
      </c>
      <c r="C98" s="59" t="s">
        <v>161</v>
      </c>
      <c r="D98" s="59" t="s">
        <v>511</v>
      </c>
      <c r="E98" s="59" t="s">
        <v>150</v>
      </c>
      <c r="F98" s="156">
        <v>469400</v>
      </c>
    </row>
    <row r="99" spans="1:6" ht="12.75">
      <c r="A99" s="60">
        <v>87</v>
      </c>
      <c r="B99" s="216" t="s">
        <v>351</v>
      </c>
      <c r="C99" s="59" t="s">
        <v>161</v>
      </c>
      <c r="D99" s="59" t="s">
        <v>511</v>
      </c>
      <c r="E99" s="59" t="s">
        <v>162</v>
      </c>
      <c r="F99" s="156">
        <v>469400</v>
      </c>
    </row>
    <row r="100" spans="1:6" ht="12.75">
      <c r="A100" s="60">
        <v>88</v>
      </c>
      <c r="B100" s="216" t="s">
        <v>375</v>
      </c>
      <c r="C100" s="59" t="s">
        <v>161</v>
      </c>
      <c r="D100" s="59" t="s">
        <v>512</v>
      </c>
      <c r="E100" s="59" t="s">
        <v>150</v>
      </c>
      <c r="F100" s="156">
        <v>3715200</v>
      </c>
    </row>
    <row r="101" spans="1:6" ht="12.75">
      <c r="A101" s="60">
        <v>89</v>
      </c>
      <c r="B101" s="216" t="s">
        <v>351</v>
      </c>
      <c r="C101" s="59" t="s">
        <v>161</v>
      </c>
      <c r="D101" s="59" t="s">
        <v>512</v>
      </c>
      <c r="E101" s="59" t="s">
        <v>162</v>
      </c>
      <c r="F101" s="156">
        <v>3715200</v>
      </c>
    </row>
    <row r="102" spans="1:6" ht="29.25" customHeight="1">
      <c r="A102" s="60">
        <v>90</v>
      </c>
      <c r="B102" s="216" t="s">
        <v>376</v>
      </c>
      <c r="C102" s="59" t="s">
        <v>161</v>
      </c>
      <c r="D102" s="59" t="s">
        <v>513</v>
      </c>
      <c r="E102" s="59" t="s">
        <v>150</v>
      </c>
      <c r="F102" s="156">
        <v>299950</v>
      </c>
    </row>
    <row r="103" spans="1:6" ht="12.75">
      <c r="A103" s="60">
        <v>91</v>
      </c>
      <c r="B103" s="216" t="s">
        <v>351</v>
      </c>
      <c r="C103" s="59" t="s">
        <v>161</v>
      </c>
      <c r="D103" s="59" t="s">
        <v>513</v>
      </c>
      <c r="E103" s="59" t="s">
        <v>162</v>
      </c>
      <c r="F103" s="156">
        <v>299950</v>
      </c>
    </row>
    <row r="104" spans="1:6" ht="12.75">
      <c r="A104" s="60">
        <v>92</v>
      </c>
      <c r="B104" s="84" t="s">
        <v>377</v>
      </c>
      <c r="C104" s="59" t="s">
        <v>195</v>
      </c>
      <c r="D104" s="59" t="s">
        <v>149</v>
      </c>
      <c r="E104" s="59" t="s">
        <v>150</v>
      </c>
      <c r="F104" s="156">
        <v>-30000</v>
      </c>
    </row>
    <row r="105" spans="1:6" ht="38.25">
      <c r="A105" s="60">
        <v>93</v>
      </c>
      <c r="B105" s="216" t="s">
        <v>222</v>
      </c>
      <c r="C105" s="59" t="s">
        <v>195</v>
      </c>
      <c r="D105" s="59" t="s">
        <v>104</v>
      </c>
      <c r="E105" s="59" t="s">
        <v>150</v>
      </c>
      <c r="F105" s="156">
        <v>-30000</v>
      </c>
    </row>
    <row r="106" spans="1:6" ht="38.25">
      <c r="A106" s="60">
        <v>94</v>
      </c>
      <c r="B106" s="216" t="s">
        <v>225</v>
      </c>
      <c r="C106" s="59" t="s">
        <v>195</v>
      </c>
      <c r="D106" s="59" t="s">
        <v>105</v>
      </c>
      <c r="E106" s="59" t="s">
        <v>150</v>
      </c>
      <c r="F106" s="156">
        <v>-30000</v>
      </c>
    </row>
    <row r="107" spans="1:6" ht="25.5">
      <c r="A107" s="60">
        <v>95</v>
      </c>
      <c r="B107" s="216" t="s">
        <v>378</v>
      </c>
      <c r="C107" s="59" t="s">
        <v>195</v>
      </c>
      <c r="D107" s="59" t="s">
        <v>514</v>
      </c>
      <c r="E107" s="59" t="s">
        <v>150</v>
      </c>
      <c r="F107" s="156">
        <v>36557</v>
      </c>
    </row>
    <row r="108" spans="1:6" ht="27" customHeight="1">
      <c r="A108" s="60">
        <v>96</v>
      </c>
      <c r="B108" s="216" t="s">
        <v>334</v>
      </c>
      <c r="C108" s="59" t="s">
        <v>195</v>
      </c>
      <c r="D108" s="59" t="s">
        <v>514</v>
      </c>
      <c r="E108" s="59" t="s">
        <v>153</v>
      </c>
      <c r="F108" s="156">
        <v>36557</v>
      </c>
    </row>
    <row r="109" spans="1:6" ht="91.5" customHeight="1">
      <c r="A109" s="60">
        <v>97</v>
      </c>
      <c r="B109" s="216" t="s">
        <v>379</v>
      </c>
      <c r="C109" s="59" t="s">
        <v>195</v>
      </c>
      <c r="D109" s="59" t="s">
        <v>515</v>
      </c>
      <c r="E109" s="59" t="s">
        <v>150</v>
      </c>
      <c r="F109" s="156">
        <v>-50000</v>
      </c>
    </row>
    <row r="110" spans="1:6" ht="25.5">
      <c r="A110" s="60">
        <v>98</v>
      </c>
      <c r="B110" s="216" t="s">
        <v>334</v>
      </c>
      <c r="C110" s="59" t="s">
        <v>195</v>
      </c>
      <c r="D110" s="59" t="s">
        <v>515</v>
      </c>
      <c r="E110" s="59" t="s">
        <v>153</v>
      </c>
      <c r="F110" s="156">
        <v>-50000</v>
      </c>
    </row>
    <row r="111" spans="1:6" ht="30" customHeight="1">
      <c r="A111" s="60">
        <v>99</v>
      </c>
      <c r="B111" s="216" t="s">
        <v>380</v>
      </c>
      <c r="C111" s="59" t="s">
        <v>195</v>
      </c>
      <c r="D111" s="59" t="s">
        <v>516</v>
      </c>
      <c r="E111" s="59" t="s">
        <v>150</v>
      </c>
      <c r="F111" s="156">
        <v>-16557</v>
      </c>
    </row>
    <row r="112" spans="1:6" ht="25.5">
      <c r="A112" s="60">
        <v>100</v>
      </c>
      <c r="B112" s="216" t="s">
        <v>334</v>
      </c>
      <c r="C112" s="59" t="s">
        <v>195</v>
      </c>
      <c r="D112" s="59" t="s">
        <v>516</v>
      </c>
      <c r="E112" s="59" t="s">
        <v>153</v>
      </c>
      <c r="F112" s="156">
        <v>-16557</v>
      </c>
    </row>
    <row r="113" spans="1:6" ht="25.5">
      <c r="A113" s="60">
        <v>101</v>
      </c>
      <c r="B113" s="216" t="s">
        <v>241</v>
      </c>
      <c r="C113" s="59" t="s">
        <v>195</v>
      </c>
      <c r="D113" s="59" t="s">
        <v>178</v>
      </c>
      <c r="E113" s="59" t="s">
        <v>150</v>
      </c>
      <c r="F113" s="156">
        <v>0</v>
      </c>
    </row>
    <row r="114" spans="1:6" ht="25.5">
      <c r="A114" s="60">
        <v>102</v>
      </c>
      <c r="B114" s="216" t="s">
        <v>381</v>
      </c>
      <c r="C114" s="59" t="s">
        <v>195</v>
      </c>
      <c r="D114" s="59" t="s">
        <v>573</v>
      </c>
      <c r="E114" s="59" t="s">
        <v>150</v>
      </c>
      <c r="F114" s="156">
        <v>-27000</v>
      </c>
    </row>
    <row r="115" spans="1:6" ht="12.75">
      <c r="A115" s="60">
        <v>103</v>
      </c>
      <c r="B115" s="216" t="s">
        <v>351</v>
      </c>
      <c r="C115" s="59" t="s">
        <v>195</v>
      </c>
      <c r="D115" s="59" t="s">
        <v>573</v>
      </c>
      <c r="E115" s="59" t="s">
        <v>162</v>
      </c>
      <c r="F115" s="156">
        <v>-27000</v>
      </c>
    </row>
    <row r="116" spans="1:6" ht="12.75">
      <c r="A116" s="60">
        <v>104</v>
      </c>
      <c r="B116" s="216" t="s">
        <v>382</v>
      </c>
      <c r="C116" s="59" t="s">
        <v>195</v>
      </c>
      <c r="D116" s="59" t="s">
        <v>574</v>
      </c>
      <c r="E116" s="59" t="s">
        <v>150</v>
      </c>
      <c r="F116" s="156">
        <v>27000</v>
      </c>
    </row>
    <row r="117" spans="1:6" ht="12.75">
      <c r="A117" s="60">
        <v>105</v>
      </c>
      <c r="B117" s="216" t="s">
        <v>351</v>
      </c>
      <c r="C117" s="59" t="s">
        <v>195</v>
      </c>
      <c r="D117" s="59" t="s">
        <v>574</v>
      </c>
      <c r="E117" s="59" t="s">
        <v>162</v>
      </c>
      <c r="F117" s="156">
        <v>27000</v>
      </c>
    </row>
    <row r="118" spans="1:6" ht="12.75">
      <c r="A118" s="60">
        <v>106</v>
      </c>
      <c r="B118" s="216" t="s">
        <v>383</v>
      </c>
      <c r="C118" s="59" t="s">
        <v>265</v>
      </c>
      <c r="D118" s="59" t="s">
        <v>149</v>
      </c>
      <c r="E118" s="59" t="s">
        <v>150</v>
      </c>
      <c r="F118" s="156">
        <v>45300</v>
      </c>
    </row>
    <row r="119" spans="1:6" ht="38.25">
      <c r="A119" s="60">
        <v>107</v>
      </c>
      <c r="B119" s="216" t="s">
        <v>222</v>
      </c>
      <c r="C119" s="59" t="s">
        <v>265</v>
      </c>
      <c r="D119" s="59" t="s">
        <v>104</v>
      </c>
      <c r="E119" s="59" t="s">
        <v>150</v>
      </c>
      <c r="F119" s="156">
        <v>45300</v>
      </c>
    </row>
    <row r="120" spans="1:6" ht="38.25">
      <c r="A120" s="60">
        <v>108</v>
      </c>
      <c r="B120" s="216" t="s">
        <v>225</v>
      </c>
      <c r="C120" s="59" t="s">
        <v>265</v>
      </c>
      <c r="D120" s="59" t="s">
        <v>105</v>
      </c>
      <c r="E120" s="59" t="s">
        <v>150</v>
      </c>
      <c r="F120" s="156">
        <v>45300</v>
      </c>
    </row>
    <row r="121" spans="1:6" ht="25.5">
      <c r="A121" s="60">
        <v>109</v>
      </c>
      <c r="B121" s="216" t="s">
        <v>384</v>
      </c>
      <c r="C121" s="59" t="s">
        <v>265</v>
      </c>
      <c r="D121" s="59" t="s">
        <v>266</v>
      </c>
      <c r="E121" s="59" t="s">
        <v>150</v>
      </c>
      <c r="F121" s="156">
        <v>45300</v>
      </c>
    </row>
    <row r="122" spans="1:6" ht="25.5">
      <c r="A122" s="60">
        <v>110</v>
      </c>
      <c r="B122" s="216" t="s">
        <v>334</v>
      </c>
      <c r="C122" s="59" t="s">
        <v>265</v>
      </c>
      <c r="D122" s="59" t="s">
        <v>266</v>
      </c>
      <c r="E122" s="59" t="s">
        <v>153</v>
      </c>
      <c r="F122" s="156">
        <v>45300</v>
      </c>
    </row>
    <row r="123" spans="1:6" ht="12.75">
      <c r="A123" s="60">
        <v>111</v>
      </c>
      <c r="B123" s="84" t="s">
        <v>385</v>
      </c>
      <c r="C123" s="59" t="s">
        <v>163</v>
      </c>
      <c r="D123" s="59" t="s">
        <v>149</v>
      </c>
      <c r="E123" s="59" t="s">
        <v>150</v>
      </c>
      <c r="F123" s="156">
        <v>22580308</v>
      </c>
    </row>
    <row r="124" spans="1:6" ht="12.75">
      <c r="A124" s="60">
        <v>112</v>
      </c>
      <c r="B124" s="84" t="s">
        <v>386</v>
      </c>
      <c r="C124" s="59" t="s">
        <v>179</v>
      </c>
      <c r="D124" s="59" t="s">
        <v>149</v>
      </c>
      <c r="E124" s="59" t="s">
        <v>150</v>
      </c>
      <c r="F124" s="156">
        <v>7278931</v>
      </c>
    </row>
    <row r="125" spans="1:6" ht="25.5">
      <c r="A125" s="60">
        <v>113</v>
      </c>
      <c r="B125" s="216" t="s">
        <v>226</v>
      </c>
      <c r="C125" s="59" t="s">
        <v>179</v>
      </c>
      <c r="D125" s="59" t="s">
        <v>67</v>
      </c>
      <c r="E125" s="59" t="s">
        <v>150</v>
      </c>
      <c r="F125" s="156">
        <v>7278931</v>
      </c>
    </row>
    <row r="126" spans="1:6" ht="25.5">
      <c r="A126" s="60">
        <v>115</v>
      </c>
      <c r="B126" s="216" t="s">
        <v>227</v>
      </c>
      <c r="C126" s="59" t="s">
        <v>179</v>
      </c>
      <c r="D126" s="59" t="s">
        <v>68</v>
      </c>
      <c r="E126" s="59" t="s">
        <v>150</v>
      </c>
      <c r="F126" s="156">
        <v>7278931</v>
      </c>
    </row>
    <row r="127" spans="1:6" ht="38.25">
      <c r="A127" s="60">
        <v>116</v>
      </c>
      <c r="B127" s="216" t="s">
        <v>388</v>
      </c>
      <c r="C127" s="59" t="s">
        <v>179</v>
      </c>
      <c r="D127" s="59" t="s">
        <v>180</v>
      </c>
      <c r="E127" s="59" t="s">
        <v>150</v>
      </c>
      <c r="F127" s="156">
        <v>242819</v>
      </c>
    </row>
    <row r="128" spans="1:6" ht="12.75">
      <c r="A128" s="60">
        <v>117</v>
      </c>
      <c r="B128" s="216" t="s">
        <v>389</v>
      </c>
      <c r="C128" s="59" t="s">
        <v>179</v>
      </c>
      <c r="D128" s="59" t="s">
        <v>180</v>
      </c>
      <c r="E128" s="59" t="s">
        <v>157</v>
      </c>
      <c r="F128" s="156">
        <v>229190</v>
      </c>
    </row>
    <row r="129" spans="1:6" ht="12.75">
      <c r="A129" s="60">
        <v>118</v>
      </c>
      <c r="B129" s="216" t="s">
        <v>387</v>
      </c>
      <c r="C129" s="59" t="s">
        <v>179</v>
      </c>
      <c r="D129" s="59" t="s">
        <v>180</v>
      </c>
      <c r="E129" s="59" t="s">
        <v>164</v>
      </c>
      <c r="F129" s="156">
        <v>13629</v>
      </c>
    </row>
    <row r="130" spans="1:6" ht="38.25">
      <c r="A130" s="60">
        <v>119</v>
      </c>
      <c r="B130" s="216" t="s">
        <v>332</v>
      </c>
      <c r="C130" s="59" t="s">
        <v>179</v>
      </c>
      <c r="D130" s="59" t="s">
        <v>517</v>
      </c>
      <c r="E130" s="59" t="s">
        <v>150</v>
      </c>
      <c r="F130" s="156">
        <v>7036112</v>
      </c>
    </row>
    <row r="131" spans="1:6" ht="12.75">
      <c r="A131" s="60">
        <v>120</v>
      </c>
      <c r="B131" s="216" t="s">
        <v>354</v>
      </c>
      <c r="C131" s="59" t="s">
        <v>179</v>
      </c>
      <c r="D131" s="59" t="s">
        <v>517</v>
      </c>
      <c r="E131" s="59" t="s">
        <v>501</v>
      </c>
      <c r="F131" s="156">
        <v>40104</v>
      </c>
    </row>
    <row r="132" spans="1:6" ht="12.75">
      <c r="A132" s="60">
        <v>121</v>
      </c>
      <c r="B132" s="216" t="s">
        <v>389</v>
      </c>
      <c r="C132" s="59" t="s">
        <v>179</v>
      </c>
      <c r="D132" s="59" t="s">
        <v>517</v>
      </c>
      <c r="E132" s="59" t="s">
        <v>157</v>
      </c>
      <c r="F132" s="156">
        <v>5333813</v>
      </c>
    </row>
    <row r="133" spans="1:6" ht="12.75">
      <c r="A133" s="60">
        <v>122</v>
      </c>
      <c r="B133" s="216" t="s">
        <v>387</v>
      </c>
      <c r="C133" s="59" t="s">
        <v>179</v>
      </c>
      <c r="D133" s="59" t="s">
        <v>517</v>
      </c>
      <c r="E133" s="59" t="s">
        <v>164</v>
      </c>
      <c r="F133" s="156">
        <v>1662195</v>
      </c>
    </row>
    <row r="134" spans="1:6" ht="12.75">
      <c r="A134" s="60">
        <v>123</v>
      </c>
      <c r="B134" s="84" t="s">
        <v>390</v>
      </c>
      <c r="C134" s="59" t="s">
        <v>165</v>
      </c>
      <c r="D134" s="59" t="s">
        <v>149</v>
      </c>
      <c r="E134" s="59" t="s">
        <v>150</v>
      </c>
      <c r="F134" s="156">
        <v>11729714</v>
      </c>
    </row>
    <row r="135" spans="1:6" ht="25.5">
      <c r="A135" s="60">
        <v>124</v>
      </c>
      <c r="B135" s="216" t="s">
        <v>226</v>
      </c>
      <c r="C135" s="59" t="s">
        <v>165</v>
      </c>
      <c r="D135" s="59" t="s">
        <v>67</v>
      </c>
      <c r="E135" s="59" t="s">
        <v>150</v>
      </c>
      <c r="F135" s="156">
        <v>11729714</v>
      </c>
    </row>
    <row r="136" spans="1:6" ht="25.5">
      <c r="A136" s="60">
        <v>125</v>
      </c>
      <c r="B136" s="216" t="s">
        <v>228</v>
      </c>
      <c r="C136" s="59" t="s">
        <v>165</v>
      </c>
      <c r="D136" s="59" t="s">
        <v>69</v>
      </c>
      <c r="E136" s="59" t="s">
        <v>150</v>
      </c>
      <c r="F136" s="156">
        <v>11729714</v>
      </c>
    </row>
    <row r="137" spans="1:6" ht="50.25" customHeight="1">
      <c r="A137" s="60">
        <v>126</v>
      </c>
      <c r="B137" s="216" t="s">
        <v>391</v>
      </c>
      <c r="C137" s="59" t="s">
        <v>165</v>
      </c>
      <c r="D137" s="59" t="s">
        <v>518</v>
      </c>
      <c r="E137" s="59" t="s">
        <v>150</v>
      </c>
      <c r="F137" s="156">
        <v>465987.01</v>
      </c>
    </row>
    <row r="138" spans="1:6" ht="12.75">
      <c r="A138" s="60">
        <v>127</v>
      </c>
      <c r="B138" s="216" t="s">
        <v>387</v>
      </c>
      <c r="C138" s="59" t="s">
        <v>165</v>
      </c>
      <c r="D138" s="59" t="s">
        <v>518</v>
      </c>
      <c r="E138" s="59" t="s">
        <v>164</v>
      </c>
      <c r="F138" s="156">
        <v>465987.01</v>
      </c>
    </row>
    <row r="139" spans="1:6" ht="63.75">
      <c r="A139" s="60">
        <v>128</v>
      </c>
      <c r="B139" s="216" t="s">
        <v>392</v>
      </c>
      <c r="C139" s="59" t="s">
        <v>165</v>
      </c>
      <c r="D139" s="59" t="s">
        <v>199</v>
      </c>
      <c r="E139" s="59" t="s">
        <v>150</v>
      </c>
      <c r="F139" s="156">
        <v>-643900</v>
      </c>
    </row>
    <row r="140" spans="1:6" ht="25.5">
      <c r="A140" s="60">
        <v>129</v>
      </c>
      <c r="B140" s="216" t="s">
        <v>334</v>
      </c>
      <c r="C140" s="59" t="s">
        <v>165</v>
      </c>
      <c r="D140" s="59" t="s">
        <v>199</v>
      </c>
      <c r="E140" s="59" t="s">
        <v>153</v>
      </c>
      <c r="F140" s="156">
        <v>-66242.9</v>
      </c>
    </row>
    <row r="141" spans="1:6" ht="12.75">
      <c r="A141" s="60">
        <v>130</v>
      </c>
      <c r="B141" s="216" t="s">
        <v>389</v>
      </c>
      <c r="C141" s="59" t="s">
        <v>165</v>
      </c>
      <c r="D141" s="59" t="s">
        <v>199</v>
      </c>
      <c r="E141" s="59" t="s">
        <v>157</v>
      </c>
      <c r="F141" s="156">
        <v>-217673.04</v>
      </c>
    </row>
    <row r="142" spans="1:6" ht="12.75">
      <c r="A142" s="60">
        <v>131</v>
      </c>
      <c r="B142" s="216" t="s">
        <v>387</v>
      </c>
      <c r="C142" s="59" t="s">
        <v>165</v>
      </c>
      <c r="D142" s="59" t="s">
        <v>199</v>
      </c>
      <c r="E142" s="59" t="s">
        <v>164</v>
      </c>
      <c r="F142" s="156">
        <v>-359984.06</v>
      </c>
    </row>
    <row r="143" spans="1:6" ht="38.25">
      <c r="A143" s="60">
        <v>132</v>
      </c>
      <c r="B143" s="216" t="s">
        <v>393</v>
      </c>
      <c r="C143" s="59" t="s">
        <v>165</v>
      </c>
      <c r="D143" s="59" t="s">
        <v>166</v>
      </c>
      <c r="E143" s="59" t="s">
        <v>150</v>
      </c>
      <c r="F143" s="156">
        <v>-150488.01</v>
      </c>
    </row>
    <row r="144" spans="1:6" ht="25.5">
      <c r="A144" s="60">
        <v>133</v>
      </c>
      <c r="B144" s="216" t="s">
        <v>334</v>
      </c>
      <c r="C144" s="59" t="s">
        <v>165</v>
      </c>
      <c r="D144" s="59" t="s">
        <v>166</v>
      </c>
      <c r="E144" s="59" t="s">
        <v>153</v>
      </c>
      <c r="F144" s="156">
        <v>-855122.16</v>
      </c>
    </row>
    <row r="145" spans="1:6" ht="12.75">
      <c r="A145" s="60">
        <v>134</v>
      </c>
      <c r="B145" s="216" t="s">
        <v>389</v>
      </c>
      <c r="C145" s="59" t="s">
        <v>165</v>
      </c>
      <c r="D145" s="59" t="s">
        <v>166</v>
      </c>
      <c r="E145" s="59" t="s">
        <v>157</v>
      </c>
      <c r="F145" s="156">
        <v>223774</v>
      </c>
    </row>
    <row r="146" spans="1:6" ht="12.75">
      <c r="A146" s="60">
        <v>135</v>
      </c>
      <c r="B146" s="216" t="s">
        <v>387</v>
      </c>
      <c r="C146" s="59" t="s">
        <v>165</v>
      </c>
      <c r="D146" s="59" t="s">
        <v>166</v>
      </c>
      <c r="E146" s="59" t="s">
        <v>164</v>
      </c>
      <c r="F146" s="156">
        <v>449732.99</v>
      </c>
    </row>
    <row r="147" spans="1:6" ht="12.75">
      <c r="A147" s="60">
        <v>136</v>
      </c>
      <c r="B147" s="216" t="s">
        <v>349</v>
      </c>
      <c r="C147" s="59" t="s">
        <v>165</v>
      </c>
      <c r="D147" s="59" t="s">
        <v>166</v>
      </c>
      <c r="E147" s="59" t="s">
        <v>500</v>
      </c>
      <c r="F147" s="156">
        <v>31127.16</v>
      </c>
    </row>
    <row r="148" spans="1:6" ht="38.25">
      <c r="A148" s="60">
        <v>137</v>
      </c>
      <c r="B148" s="216" t="s">
        <v>332</v>
      </c>
      <c r="C148" s="59" t="s">
        <v>165</v>
      </c>
      <c r="D148" s="59" t="s">
        <v>519</v>
      </c>
      <c r="E148" s="59" t="s">
        <v>150</v>
      </c>
      <c r="F148" s="156">
        <v>12058115</v>
      </c>
    </row>
    <row r="149" spans="1:6" ht="12.75">
      <c r="A149" s="60">
        <v>138</v>
      </c>
      <c r="B149" s="216" t="s">
        <v>394</v>
      </c>
      <c r="C149" s="59" t="s">
        <v>165</v>
      </c>
      <c r="D149" s="59" t="s">
        <v>519</v>
      </c>
      <c r="E149" s="59" t="s">
        <v>501</v>
      </c>
      <c r="F149" s="156">
        <v>3722706</v>
      </c>
    </row>
    <row r="150" spans="1:6" ht="12.75">
      <c r="A150" s="60">
        <v>139</v>
      </c>
      <c r="B150" s="216" t="s">
        <v>389</v>
      </c>
      <c r="C150" s="59" t="s">
        <v>165</v>
      </c>
      <c r="D150" s="59" t="s">
        <v>519</v>
      </c>
      <c r="E150" s="59" t="s">
        <v>157</v>
      </c>
      <c r="F150" s="156">
        <v>5167801</v>
      </c>
    </row>
    <row r="151" spans="1:6" ht="12.75">
      <c r="A151" s="60">
        <v>140</v>
      </c>
      <c r="B151" s="216" t="s">
        <v>387</v>
      </c>
      <c r="C151" s="59" t="s">
        <v>165</v>
      </c>
      <c r="D151" s="59" t="s">
        <v>519</v>
      </c>
      <c r="E151" s="59" t="s">
        <v>164</v>
      </c>
      <c r="F151" s="156">
        <v>3167608</v>
      </c>
    </row>
    <row r="152" spans="1:6" ht="12.75">
      <c r="A152" s="60">
        <v>141</v>
      </c>
      <c r="B152" s="84" t="s">
        <v>395</v>
      </c>
      <c r="C152" s="59" t="s">
        <v>200</v>
      </c>
      <c r="D152" s="59" t="s">
        <v>149</v>
      </c>
      <c r="E152" s="59" t="s">
        <v>150</v>
      </c>
      <c r="F152" s="156">
        <v>1288366</v>
      </c>
    </row>
    <row r="153" spans="1:6" ht="25.5">
      <c r="A153" s="60">
        <v>142</v>
      </c>
      <c r="B153" s="216" t="s">
        <v>226</v>
      </c>
      <c r="C153" s="59" t="s">
        <v>200</v>
      </c>
      <c r="D153" s="59" t="s">
        <v>67</v>
      </c>
      <c r="E153" s="59" t="s">
        <v>150</v>
      </c>
      <c r="F153" s="156">
        <v>928603</v>
      </c>
    </row>
    <row r="154" spans="1:6" ht="26.25" customHeight="1">
      <c r="A154" s="60">
        <v>143</v>
      </c>
      <c r="B154" s="216" t="s">
        <v>229</v>
      </c>
      <c r="C154" s="59" t="s">
        <v>200</v>
      </c>
      <c r="D154" s="59" t="s">
        <v>70</v>
      </c>
      <c r="E154" s="59" t="s">
        <v>150</v>
      </c>
      <c r="F154" s="156">
        <v>928603</v>
      </c>
    </row>
    <row r="155" spans="1:6" ht="38.25">
      <c r="A155" s="60">
        <v>144</v>
      </c>
      <c r="B155" s="216" t="s">
        <v>396</v>
      </c>
      <c r="C155" s="59" t="s">
        <v>200</v>
      </c>
      <c r="D155" s="59" t="s">
        <v>520</v>
      </c>
      <c r="E155" s="59" t="s">
        <v>150</v>
      </c>
      <c r="F155" s="156">
        <v>234360</v>
      </c>
    </row>
    <row r="156" spans="1:6" ht="12.75">
      <c r="A156" s="60">
        <v>145</v>
      </c>
      <c r="B156" s="216" t="s">
        <v>387</v>
      </c>
      <c r="C156" s="59" t="s">
        <v>200</v>
      </c>
      <c r="D156" s="59" t="s">
        <v>520</v>
      </c>
      <c r="E156" s="59" t="s">
        <v>164</v>
      </c>
      <c r="F156" s="156">
        <v>234360</v>
      </c>
    </row>
    <row r="157" spans="1:6" ht="38.25">
      <c r="A157" s="60">
        <v>146</v>
      </c>
      <c r="B157" s="216" t="s">
        <v>332</v>
      </c>
      <c r="C157" s="59" t="s">
        <v>200</v>
      </c>
      <c r="D157" s="59" t="s">
        <v>521</v>
      </c>
      <c r="E157" s="59" t="s">
        <v>150</v>
      </c>
      <c r="F157" s="156">
        <v>694243</v>
      </c>
    </row>
    <row r="158" spans="1:6" ht="12.75">
      <c r="A158" s="60">
        <v>147</v>
      </c>
      <c r="B158" s="216" t="s">
        <v>387</v>
      </c>
      <c r="C158" s="59" t="s">
        <v>200</v>
      </c>
      <c r="D158" s="59" t="s">
        <v>521</v>
      </c>
      <c r="E158" s="59" t="s">
        <v>164</v>
      </c>
      <c r="F158" s="156">
        <v>694243</v>
      </c>
    </row>
    <row r="159" spans="1:6" ht="25.5">
      <c r="A159" s="60">
        <v>148</v>
      </c>
      <c r="B159" s="216" t="s">
        <v>232</v>
      </c>
      <c r="C159" s="59" t="s">
        <v>200</v>
      </c>
      <c r="D159" s="59" t="s">
        <v>71</v>
      </c>
      <c r="E159" s="59" t="s">
        <v>150</v>
      </c>
      <c r="F159" s="156">
        <v>359763</v>
      </c>
    </row>
    <row r="160" spans="1:6" ht="25.5">
      <c r="A160" s="60">
        <v>149</v>
      </c>
      <c r="B160" s="216" t="s">
        <v>246</v>
      </c>
      <c r="C160" s="59" t="s">
        <v>200</v>
      </c>
      <c r="D160" s="59" t="s">
        <v>72</v>
      </c>
      <c r="E160" s="59" t="s">
        <v>150</v>
      </c>
      <c r="F160" s="156">
        <v>359763</v>
      </c>
    </row>
    <row r="161" spans="1:6" ht="38.25">
      <c r="A161" s="60">
        <v>150</v>
      </c>
      <c r="B161" s="216" t="s">
        <v>332</v>
      </c>
      <c r="C161" s="59" t="s">
        <v>200</v>
      </c>
      <c r="D161" s="59" t="s">
        <v>522</v>
      </c>
      <c r="E161" s="59" t="s">
        <v>150</v>
      </c>
      <c r="F161" s="156">
        <v>359763</v>
      </c>
    </row>
    <row r="162" spans="1:6" ht="12.75">
      <c r="A162" s="60">
        <v>151</v>
      </c>
      <c r="B162" s="216" t="s">
        <v>387</v>
      </c>
      <c r="C162" s="59" t="s">
        <v>200</v>
      </c>
      <c r="D162" s="59" t="s">
        <v>522</v>
      </c>
      <c r="E162" s="59" t="s">
        <v>164</v>
      </c>
      <c r="F162" s="156">
        <v>359763</v>
      </c>
    </row>
    <row r="163" spans="1:6" ht="25.5">
      <c r="A163" s="60">
        <v>152</v>
      </c>
      <c r="B163" s="84" t="s">
        <v>397</v>
      </c>
      <c r="C163" s="59" t="s">
        <v>167</v>
      </c>
      <c r="D163" s="59" t="s">
        <v>149</v>
      </c>
      <c r="E163" s="59" t="s">
        <v>150</v>
      </c>
      <c r="F163" s="156">
        <v>662000</v>
      </c>
    </row>
    <row r="164" spans="1:6" ht="51">
      <c r="A164" s="60">
        <v>153</v>
      </c>
      <c r="B164" s="216" t="s">
        <v>236</v>
      </c>
      <c r="C164" s="59" t="s">
        <v>167</v>
      </c>
      <c r="D164" s="59" t="s">
        <v>92</v>
      </c>
      <c r="E164" s="59" t="s">
        <v>150</v>
      </c>
      <c r="F164" s="156">
        <v>0</v>
      </c>
    </row>
    <row r="165" spans="1:6" ht="38.25">
      <c r="A165" s="60">
        <v>154</v>
      </c>
      <c r="B165" s="216" t="s">
        <v>242</v>
      </c>
      <c r="C165" s="59" t="s">
        <v>167</v>
      </c>
      <c r="D165" s="59" t="s">
        <v>93</v>
      </c>
      <c r="E165" s="59" t="s">
        <v>150</v>
      </c>
      <c r="F165" s="156">
        <v>0</v>
      </c>
    </row>
    <row r="166" spans="1:6" ht="25.5">
      <c r="A166" s="60">
        <v>155</v>
      </c>
      <c r="B166" s="216" t="s">
        <v>226</v>
      </c>
      <c r="C166" s="59" t="s">
        <v>167</v>
      </c>
      <c r="D166" s="59" t="s">
        <v>67</v>
      </c>
      <c r="E166" s="59" t="s">
        <v>150</v>
      </c>
      <c r="F166" s="156">
        <v>662000</v>
      </c>
    </row>
    <row r="167" spans="1:6" ht="25.5">
      <c r="A167" s="60">
        <v>156</v>
      </c>
      <c r="B167" s="216" t="s">
        <v>227</v>
      </c>
      <c r="C167" s="59" t="s">
        <v>167</v>
      </c>
      <c r="D167" s="59" t="s">
        <v>68</v>
      </c>
      <c r="E167" s="59" t="s">
        <v>150</v>
      </c>
      <c r="F167" s="156">
        <v>25200</v>
      </c>
    </row>
    <row r="168" spans="1:6" ht="38.25">
      <c r="A168" s="60">
        <v>157</v>
      </c>
      <c r="B168" s="216" t="s">
        <v>388</v>
      </c>
      <c r="C168" s="59" t="s">
        <v>167</v>
      </c>
      <c r="D168" s="59" t="s">
        <v>180</v>
      </c>
      <c r="E168" s="59" t="s">
        <v>150</v>
      </c>
      <c r="F168" s="156">
        <v>25200</v>
      </c>
    </row>
    <row r="169" spans="1:6" ht="12.75">
      <c r="A169" s="60">
        <v>158</v>
      </c>
      <c r="B169" s="216" t="s">
        <v>399</v>
      </c>
      <c r="C169" s="59" t="s">
        <v>167</v>
      </c>
      <c r="D169" s="59" t="s">
        <v>180</v>
      </c>
      <c r="E169" s="59" t="s">
        <v>157</v>
      </c>
      <c r="F169" s="156">
        <v>25200</v>
      </c>
    </row>
    <row r="170" spans="1:6" ht="25.5">
      <c r="A170" s="60">
        <v>159</v>
      </c>
      <c r="B170" s="216" t="s">
        <v>228</v>
      </c>
      <c r="C170" s="59" t="s">
        <v>167</v>
      </c>
      <c r="D170" s="59" t="s">
        <v>69</v>
      </c>
      <c r="E170" s="59" t="s">
        <v>150</v>
      </c>
      <c r="F170" s="156">
        <v>643900</v>
      </c>
    </row>
    <row r="171" spans="1:6" ht="63.75">
      <c r="A171" s="60">
        <v>160</v>
      </c>
      <c r="B171" s="216" t="s">
        <v>392</v>
      </c>
      <c r="C171" s="59" t="s">
        <v>167</v>
      </c>
      <c r="D171" s="59" t="s">
        <v>199</v>
      </c>
      <c r="E171" s="59" t="s">
        <v>150</v>
      </c>
      <c r="F171" s="156">
        <v>643900</v>
      </c>
    </row>
    <row r="172" spans="1:6" ht="25.5">
      <c r="A172" s="60">
        <v>161</v>
      </c>
      <c r="B172" s="216" t="s">
        <v>334</v>
      </c>
      <c r="C172" s="59" t="s">
        <v>167</v>
      </c>
      <c r="D172" s="59" t="s">
        <v>199</v>
      </c>
      <c r="E172" s="59" t="s">
        <v>153</v>
      </c>
      <c r="F172" s="156">
        <v>84000</v>
      </c>
    </row>
    <row r="173" spans="1:6" ht="12.75">
      <c r="A173" s="60">
        <v>162</v>
      </c>
      <c r="B173" s="216" t="s">
        <v>389</v>
      </c>
      <c r="C173" s="59" t="s">
        <v>167</v>
      </c>
      <c r="D173" s="59" t="s">
        <v>199</v>
      </c>
      <c r="E173" s="59" t="s">
        <v>157</v>
      </c>
      <c r="F173" s="156">
        <v>248400</v>
      </c>
    </row>
    <row r="174" spans="1:6" ht="12.75">
      <c r="A174" s="60">
        <v>163</v>
      </c>
      <c r="B174" s="216" t="s">
        <v>387</v>
      </c>
      <c r="C174" s="59" t="s">
        <v>167</v>
      </c>
      <c r="D174" s="59" t="s">
        <v>199</v>
      </c>
      <c r="E174" s="59" t="s">
        <v>164</v>
      </c>
      <c r="F174" s="156">
        <v>311500</v>
      </c>
    </row>
    <row r="175" spans="1:6" ht="38.25">
      <c r="A175" s="60">
        <v>164</v>
      </c>
      <c r="B175" s="216" t="s">
        <v>247</v>
      </c>
      <c r="C175" s="59" t="s">
        <v>167</v>
      </c>
      <c r="D175" s="59" t="s">
        <v>75</v>
      </c>
      <c r="E175" s="59" t="s">
        <v>150</v>
      </c>
      <c r="F175" s="156">
        <v>-7100</v>
      </c>
    </row>
    <row r="176" spans="1:6" ht="25.5">
      <c r="A176" s="60">
        <v>165</v>
      </c>
      <c r="B176" s="216" t="s">
        <v>401</v>
      </c>
      <c r="C176" s="59" t="s">
        <v>167</v>
      </c>
      <c r="D176" s="59" t="s">
        <v>524</v>
      </c>
      <c r="E176" s="59" t="s">
        <v>150</v>
      </c>
      <c r="F176" s="156">
        <v>-7100</v>
      </c>
    </row>
    <row r="177" spans="1:6" ht="25.5">
      <c r="A177" s="60">
        <v>166</v>
      </c>
      <c r="B177" s="216" t="s">
        <v>334</v>
      </c>
      <c r="C177" s="59" t="s">
        <v>167</v>
      </c>
      <c r="D177" s="59" t="s">
        <v>524</v>
      </c>
      <c r="E177" s="59" t="s">
        <v>153</v>
      </c>
      <c r="F177" s="156">
        <v>-7100</v>
      </c>
    </row>
    <row r="178" spans="1:6" ht="12.75">
      <c r="A178" s="60">
        <v>167</v>
      </c>
      <c r="B178" s="84" t="s">
        <v>402</v>
      </c>
      <c r="C178" s="59" t="s">
        <v>188</v>
      </c>
      <c r="D178" s="59" t="s">
        <v>149</v>
      </c>
      <c r="E178" s="59" t="s">
        <v>150</v>
      </c>
      <c r="F178" s="156">
        <v>1503205</v>
      </c>
    </row>
    <row r="179" spans="1:6" ht="25.5">
      <c r="A179" s="60">
        <v>168</v>
      </c>
      <c r="B179" s="216" t="s">
        <v>226</v>
      </c>
      <c r="C179" s="59" t="s">
        <v>188</v>
      </c>
      <c r="D179" s="59" t="s">
        <v>67</v>
      </c>
      <c r="E179" s="59" t="s">
        <v>150</v>
      </c>
      <c r="F179" s="156">
        <v>0</v>
      </c>
    </row>
    <row r="180" spans="1:6" ht="27.75" customHeight="1">
      <c r="A180" s="60">
        <v>169</v>
      </c>
      <c r="B180" s="216" t="s">
        <v>229</v>
      </c>
      <c r="C180" s="59" t="s">
        <v>188</v>
      </c>
      <c r="D180" s="59" t="s">
        <v>70</v>
      </c>
      <c r="E180" s="59" t="s">
        <v>150</v>
      </c>
      <c r="F180" s="156">
        <v>0</v>
      </c>
    </row>
    <row r="181" spans="1:6" ht="25.5">
      <c r="A181" s="60">
        <v>170</v>
      </c>
      <c r="B181" s="216" t="s">
        <v>403</v>
      </c>
      <c r="C181" s="59" t="s">
        <v>188</v>
      </c>
      <c r="D181" s="59" t="s">
        <v>189</v>
      </c>
      <c r="E181" s="59" t="s">
        <v>150</v>
      </c>
      <c r="F181" s="156">
        <v>0</v>
      </c>
    </row>
    <row r="182" spans="1:6" ht="12.75">
      <c r="A182" s="60">
        <v>171</v>
      </c>
      <c r="B182" s="216" t="s">
        <v>354</v>
      </c>
      <c r="C182" s="59" t="s">
        <v>188</v>
      </c>
      <c r="D182" s="59" t="s">
        <v>189</v>
      </c>
      <c r="E182" s="59" t="s">
        <v>501</v>
      </c>
      <c r="F182" s="156">
        <v>10914.32</v>
      </c>
    </row>
    <row r="183" spans="1:6" ht="25.5">
      <c r="A183" s="60">
        <v>172</v>
      </c>
      <c r="B183" s="216" t="s">
        <v>334</v>
      </c>
      <c r="C183" s="59" t="s">
        <v>188</v>
      </c>
      <c r="D183" s="59" t="s">
        <v>189</v>
      </c>
      <c r="E183" s="59" t="s">
        <v>153</v>
      </c>
      <c r="F183" s="156">
        <v>-6749.31</v>
      </c>
    </row>
    <row r="184" spans="1:6" ht="12.75">
      <c r="A184" s="60">
        <v>173</v>
      </c>
      <c r="B184" s="216" t="s">
        <v>399</v>
      </c>
      <c r="C184" s="59" t="s">
        <v>188</v>
      </c>
      <c r="D184" s="59" t="s">
        <v>189</v>
      </c>
      <c r="E184" s="59" t="s">
        <v>157</v>
      </c>
      <c r="F184" s="156">
        <v>-1419.89</v>
      </c>
    </row>
    <row r="185" spans="1:6" ht="12.75">
      <c r="A185" s="60">
        <v>174</v>
      </c>
      <c r="B185" s="216" t="s">
        <v>387</v>
      </c>
      <c r="C185" s="59" t="s">
        <v>188</v>
      </c>
      <c r="D185" s="59" t="s">
        <v>189</v>
      </c>
      <c r="E185" s="59" t="s">
        <v>164</v>
      </c>
      <c r="F185" s="156">
        <v>-2745.12</v>
      </c>
    </row>
    <row r="186" spans="1:6" ht="25.5">
      <c r="A186" s="60">
        <v>175</v>
      </c>
      <c r="B186" s="216" t="s">
        <v>403</v>
      </c>
      <c r="C186" s="59" t="s">
        <v>188</v>
      </c>
      <c r="D186" s="59" t="s">
        <v>190</v>
      </c>
      <c r="E186" s="59" t="s">
        <v>150</v>
      </c>
      <c r="F186" s="156">
        <v>0</v>
      </c>
    </row>
    <row r="187" spans="1:6" ht="12.75">
      <c r="A187" s="60">
        <v>176</v>
      </c>
      <c r="B187" s="216" t="s">
        <v>354</v>
      </c>
      <c r="C187" s="59" t="s">
        <v>188</v>
      </c>
      <c r="D187" s="59" t="s">
        <v>190</v>
      </c>
      <c r="E187" s="59" t="s">
        <v>501</v>
      </c>
      <c r="F187" s="156">
        <v>25151.68</v>
      </c>
    </row>
    <row r="188" spans="1:6" ht="25.5">
      <c r="A188" s="60">
        <v>177</v>
      </c>
      <c r="B188" s="216" t="s">
        <v>334</v>
      </c>
      <c r="C188" s="59" t="s">
        <v>188</v>
      </c>
      <c r="D188" s="59" t="s">
        <v>190</v>
      </c>
      <c r="E188" s="59" t="s">
        <v>153</v>
      </c>
      <c r="F188" s="156">
        <v>-15553.49</v>
      </c>
    </row>
    <row r="189" spans="1:6" ht="12.75">
      <c r="A189" s="60">
        <v>178</v>
      </c>
      <c r="B189" s="216" t="s">
        <v>389</v>
      </c>
      <c r="C189" s="59" t="s">
        <v>188</v>
      </c>
      <c r="D189" s="59" t="s">
        <v>190</v>
      </c>
      <c r="E189" s="59" t="s">
        <v>157</v>
      </c>
      <c r="F189" s="156">
        <v>-3272.11</v>
      </c>
    </row>
    <row r="190" spans="1:6" ht="12.75">
      <c r="A190" s="60">
        <v>179</v>
      </c>
      <c r="B190" s="216" t="s">
        <v>387</v>
      </c>
      <c r="C190" s="59" t="s">
        <v>188</v>
      </c>
      <c r="D190" s="59" t="s">
        <v>190</v>
      </c>
      <c r="E190" s="59" t="s">
        <v>164</v>
      </c>
      <c r="F190" s="156">
        <v>-6326.08</v>
      </c>
    </row>
    <row r="191" spans="1:6" ht="28.5" customHeight="1">
      <c r="A191" s="60">
        <v>180</v>
      </c>
      <c r="B191" s="216" t="s">
        <v>230</v>
      </c>
      <c r="C191" s="59" t="s">
        <v>188</v>
      </c>
      <c r="D191" s="59" t="s">
        <v>95</v>
      </c>
      <c r="E191" s="59" t="s">
        <v>150</v>
      </c>
      <c r="F191" s="156">
        <v>1503205</v>
      </c>
    </row>
    <row r="192" spans="1:6" ht="25.5">
      <c r="A192" s="60">
        <v>181</v>
      </c>
      <c r="B192" s="216" t="s">
        <v>244</v>
      </c>
      <c r="C192" s="59" t="s">
        <v>188</v>
      </c>
      <c r="D192" s="59" t="s">
        <v>73</v>
      </c>
      <c r="E192" s="59" t="s">
        <v>150</v>
      </c>
      <c r="F192" s="156">
        <v>1457205</v>
      </c>
    </row>
    <row r="193" spans="1:6" ht="51">
      <c r="A193" s="60">
        <v>182</v>
      </c>
      <c r="B193" s="216" t="s">
        <v>404</v>
      </c>
      <c r="C193" s="59" t="s">
        <v>188</v>
      </c>
      <c r="D193" s="59" t="s">
        <v>267</v>
      </c>
      <c r="E193" s="59" t="s">
        <v>150</v>
      </c>
      <c r="F193" s="156">
        <v>-65300</v>
      </c>
    </row>
    <row r="194" spans="1:6" ht="25.5">
      <c r="A194" s="60">
        <v>183</v>
      </c>
      <c r="B194" s="216" t="s">
        <v>334</v>
      </c>
      <c r="C194" s="59" t="s">
        <v>188</v>
      </c>
      <c r="D194" s="59" t="s">
        <v>267</v>
      </c>
      <c r="E194" s="59" t="s">
        <v>153</v>
      </c>
      <c r="F194" s="156">
        <v>-65300</v>
      </c>
    </row>
    <row r="195" spans="1:6" ht="25.5">
      <c r="A195" s="60">
        <v>184</v>
      </c>
      <c r="B195" s="216" t="s">
        <v>405</v>
      </c>
      <c r="C195" s="59" t="s">
        <v>188</v>
      </c>
      <c r="D195" s="59" t="s">
        <v>525</v>
      </c>
      <c r="E195" s="59" t="s">
        <v>150</v>
      </c>
      <c r="F195" s="156">
        <v>134700</v>
      </c>
    </row>
    <row r="196" spans="1:6" ht="25.5">
      <c r="A196" s="60">
        <v>185</v>
      </c>
      <c r="B196" s="216" t="s">
        <v>334</v>
      </c>
      <c r="C196" s="59" t="s">
        <v>188</v>
      </c>
      <c r="D196" s="59" t="s">
        <v>525</v>
      </c>
      <c r="E196" s="59" t="s">
        <v>153</v>
      </c>
      <c r="F196" s="156">
        <v>134700</v>
      </c>
    </row>
    <row r="197" spans="1:6" ht="25.5">
      <c r="A197" s="60">
        <v>186</v>
      </c>
      <c r="B197" s="216" t="s">
        <v>406</v>
      </c>
      <c r="C197" s="59" t="s">
        <v>188</v>
      </c>
      <c r="D197" s="59" t="s">
        <v>268</v>
      </c>
      <c r="E197" s="59" t="s">
        <v>150</v>
      </c>
      <c r="F197" s="156">
        <v>-134700</v>
      </c>
    </row>
    <row r="198" spans="1:6" ht="25.5">
      <c r="A198" s="60">
        <v>187</v>
      </c>
      <c r="B198" s="216" t="s">
        <v>334</v>
      </c>
      <c r="C198" s="59" t="s">
        <v>188</v>
      </c>
      <c r="D198" s="59" t="s">
        <v>268</v>
      </c>
      <c r="E198" s="59" t="s">
        <v>153</v>
      </c>
      <c r="F198" s="156">
        <v>-134700</v>
      </c>
    </row>
    <row r="199" spans="1:6" ht="25.5">
      <c r="A199" s="60">
        <v>188</v>
      </c>
      <c r="B199" s="216" t="s">
        <v>407</v>
      </c>
      <c r="C199" s="59" t="s">
        <v>188</v>
      </c>
      <c r="D199" s="59" t="s">
        <v>526</v>
      </c>
      <c r="E199" s="59" t="s">
        <v>150</v>
      </c>
      <c r="F199" s="156">
        <v>200000</v>
      </c>
    </row>
    <row r="200" spans="1:6" ht="25.5">
      <c r="A200" s="60">
        <v>189</v>
      </c>
      <c r="B200" s="216" t="s">
        <v>334</v>
      </c>
      <c r="C200" s="59" t="s">
        <v>188</v>
      </c>
      <c r="D200" s="59" t="s">
        <v>526</v>
      </c>
      <c r="E200" s="59" t="s">
        <v>153</v>
      </c>
      <c r="F200" s="156">
        <v>200000</v>
      </c>
    </row>
    <row r="201" spans="1:6" ht="12.75">
      <c r="A201" s="60">
        <v>190</v>
      </c>
      <c r="B201" s="216" t="s">
        <v>408</v>
      </c>
      <c r="C201" s="59" t="s">
        <v>188</v>
      </c>
      <c r="D201" s="59" t="s">
        <v>527</v>
      </c>
      <c r="E201" s="59" t="s">
        <v>150</v>
      </c>
      <c r="F201" s="156">
        <v>1322505</v>
      </c>
    </row>
    <row r="202" spans="1:6" ht="12.75">
      <c r="A202" s="60">
        <v>191</v>
      </c>
      <c r="B202" s="216" t="s">
        <v>354</v>
      </c>
      <c r="C202" s="59" t="s">
        <v>188</v>
      </c>
      <c r="D202" s="59" t="s">
        <v>527</v>
      </c>
      <c r="E202" s="59" t="s">
        <v>501</v>
      </c>
      <c r="F202" s="156">
        <v>1322505</v>
      </c>
    </row>
    <row r="203" spans="1:6" ht="38.25">
      <c r="A203" s="60">
        <v>192</v>
      </c>
      <c r="B203" s="216" t="s">
        <v>231</v>
      </c>
      <c r="C203" s="59" t="s">
        <v>188</v>
      </c>
      <c r="D203" s="59" t="s">
        <v>74</v>
      </c>
      <c r="E203" s="59" t="s">
        <v>150</v>
      </c>
      <c r="F203" s="156">
        <v>46000</v>
      </c>
    </row>
    <row r="204" spans="1:6" ht="38.25">
      <c r="A204" s="60">
        <v>193</v>
      </c>
      <c r="B204" s="216" t="s">
        <v>332</v>
      </c>
      <c r="C204" s="59" t="s">
        <v>188</v>
      </c>
      <c r="D204" s="59" t="s">
        <v>528</v>
      </c>
      <c r="E204" s="59" t="s">
        <v>150</v>
      </c>
      <c r="F204" s="156">
        <v>46000</v>
      </c>
    </row>
    <row r="205" spans="1:6" ht="12.75">
      <c r="A205" s="60">
        <v>194</v>
      </c>
      <c r="B205" s="216" t="s">
        <v>354</v>
      </c>
      <c r="C205" s="59" t="s">
        <v>188</v>
      </c>
      <c r="D205" s="59" t="s">
        <v>528</v>
      </c>
      <c r="E205" s="59" t="s">
        <v>501</v>
      </c>
      <c r="F205" s="156">
        <v>46000</v>
      </c>
    </row>
    <row r="206" spans="1:6" ht="12.75">
      <c r="A206" s="60">
        <v>195</v>
      </c>
      <c r="B206" s="84" t="s">
        <v>409</v>
      </c>
      <c r="C206" s="59" t="s">
        <v>529</v>
      </c>
      <c r="D206" s="59" t="s">
        <v>149</v>
      </c>
      <c r="E206" s="59" t="s">
        <v>150</v>
      </c>
      <c r="F206" s="156">
        <v>118092</v>
      </c>
    </row>
    <row r="207" spans="1:6" ht="25.5">
      <c r="A207" s="60">
        <v>196</v>
      </c>
      <c r="B207" s="216" t="s">
        <v>226</v>
      </c>
      <c r="C207" s="59" t="s">
        <v>529</v>
      </c>
      <c r="D207" s="59" t="s">
        <v>67</v>
      </c>
      <c r="E207" s="59" t="s">
        <v>150</v>
      </c>
      <c r="F207" s="156">
        <v>118092</v>
      </c>
    </row>
    <row r="208" spans="1:6" ht="38.25">
      <c r="A208" s="60">
        <v>197</v>
      </c>
      <c r="B208" s="216" t="s">
        <v>247</v>
      </c>
      <c r="C208" s="59" t="s">
        <v>529</v>
      </c>
      <c r="D208" s="59" t="s">
        <v>75</v>
      </c>
      <c r="E208" s="59" t="s">
        <v>150</v>
      </c>
      <c r="F208" s="156">
        <v>118092</v>
      </c>
    </row>
    <row r="209" spans="1:6" ht="25.5">
      <c r="A209" s="60">
        <v>198</v>
      </c>
      <c r="B209" s="216" t="s">
        <v>401</v>
      </c>
      <c r="C209" s="59" t="s">
        <v>529</v>
      </c>
      <c r="D209" s="59" t="s">
        <v>524</v>
      </c>
      <c r="E209" s="59" t="s">
        <v>150</v>
      </c>
      <c r="F209" s="156">
        <v>63162</v>
      </c>
    </row>
    <row r="210" spans="1:6" ht="12.75">
      <c r="A210" s="60">
        <v>199</v>
      </c>
      <c r="B210" s="216" t="s">
        <v>354</v>
      </c>
      <c r="C210" s="59" t="s">
        <v>529</v>
      </c>
      <c r="D210" s="59" t="s">
        <v>524</v>
      </c>
      <c r="E210" s="59" t="s">
        <v>501</v>
      </c>
      <c r="F210" s="156">
        <v>56062</v>
      </c>
    </row>
    <row r="211" spans="1:6" ht="25.5">
      <c r="A211" s="60">
        <v>200</v>
      </c>
      <c r="B211" s="216" t="s">
        <v>334</v>
      </c>
      <c r="C211" s="59" t="s">
        <v>529</v>
      </c>
      <c r="D211" s="59" t="s">
        <v>524</v>
      </c>
      <c r="E211" s="59" t="s">
        <v>153</v>
      </c>
      <c r="F211" s="156">
        <v>-7400</v>
      </c>
    </row>
    <row r="212" spans="1:6" ht="12.75">
      <c r="A212" s="60">
        <v>201</v>
      </c>
      <c r="B212" s="216" t="s">
        <v>410</v>
      </c>
      <c r="C212" s="59" t="s">
        <v>529</v>
      </c>
      <c r="D212" s="59" t="s">
        <v>524</v>
      </c>
      <c r="E212" s="59" t="s">
        <v>155</v>
      </c>
      <c r="F212" s="156">
        <v>14500</v>
      </c>
    </row>
    <row r="213" spans="1:6" ht="38.25">
      <c r="A213" s="60">
        <v>202</v>
      </c>
      <c r="B213" s="216" t="s">
        <v>332</v>
      </c>
      <c r="C213" s="59" t="s">
        <v>529</v>
      </c>
      <c r="D213" s="59" t="s">
        <v>530</v>
      </c>
      <c r="E213" s="59" t="s">
        <v>150</v>
      </c>
      <c r="F213" s="156">
        <v>54930</v>
      </c>
    </row>
    <row r="214" spans="1:6" ht="12.75">
      <c r="A214" s="60">
        <v>203</v>
      </c>
      <c r="B214" s="216" t="s">
        <v>354</v>
      </c>
      <c r="C214" s="59" t="s">
        <v>529</v>
      </c>
      <c r="D214" s="59" t="s">
        <v>530</v>
      </c>
      <c r="E214" s="59" t="s">
        <v>501</v>
      </c>
      <c r="F214" s="156">
        <v>54930</v>
      </c>
    </row>
    <row r="215" spans="1:6" ht="12.75">
      <c r="A215" s="60">
        <v>204</v>
      </c>
      <c r="B215" s="84" t="s">
        <v>411</v>
      </c>
      <c r="C215" s="59" t="s">
        <v>531</v>
      </c>
      <c r="D215" s="59" t="s">
        <v>149</v>
      </c>
      <c r="E215" s="59" t="s">
        <v>150</v>
      </c>
      <c r="F215" s="156">
        <v>2349303</v>
      </c>
    </row>
    <row r="216" spans="1:6" ht="12.75">
      <c r="A216" s="60">
        <v>205</v>
      </c>
      <c r="B216" s="84" t="s">
        <v>412</v>
      </c>
      <c r="C216" s="59" t="s">
        <v>532</v>
      </c>
      <c r="D216" s="59" t="s">
        <v>149</v>
      </c>
      <c r="E216" s="59" t="s">
        <v>150</v>
      </c>
      <c r="F216" s="156">
        <v>409066</v>
      </c>
    </row>
    <row r="217" spans="1:6" ht="25.5">
      <c r="A217" s="60">
        <v>206</v>
      </c>
      <c r="B217" s="216" t="s">
        <v>232</v>
      </c>
      <c r="C217" s="59" t="s">
        <v>532</v>
      </c>
      <c r="D217" s="59" t="s">
        <v>71</v>
      </c>
      <c r="E217" s="59" t="s">
        <v>150</v>
      </c>
      <c r="F217" s="156">
        <v>409066</v>
      </c>
    </row>
    <row r="218" spans="1:6" ht="12.75">
      <c r="A218" s="60">
        <v>207</v>
      </c>
      <c r="B218" s="216" t="s">
        <v>233</v>
      </c>
      <c r="C218" s="59" t="s">
        <v>532</v>
      </c>
      <c r="D218" s="59" t="s">
        <v>76</v>
      </c>
      <c r="E218" s="59" t="s">
        <v>150</v>
      </c>
      <c r="F218" s="156">
        <v>409066</v>
      </c>
    </row>
    <row r="219" spans="1:6" ht="75" customHeight="1">
      <c r="A219" s="60">
        <v>208</v>
      </c>
      <c r="B219" s="216" t="s">
        <v>413</v>
      </c>
      <c r="C219" s="59" t="s">
        <v>532</v>
      </c>
      <c r="D219" s="59" t="s">
        <v>533</v>
      </c>
      <c r="E219" s="59" t="s">
        <v>150</v>
      </c>
      <c r="F219" s="156">
        <v>409066</v>
      </c>
    </row>
    <row r="220" spans="1:6" ht="12.75">
      <c r="A220" s="60">
        <v>209</v>
      </c>
      <c r="B220" s="216" t="s">
        <v>389</v>
      </c>
      <c r="C220" s="59" t="s">
        <v>532</v>
      </c>
      <c r="D220" s="59" t="s">
        <v>533</v>
      </c>
      <c r="E220" s="59" t="s">
        <v>157</v>
      </c>
      <c r="F220" s="156">
        <v>409066</v>
      </c>
    </row>
    <row r="221" spans="1:6" ht="12.75">
      <c r="A221" s="60">
        <v>210</v>
      </c>
      <c r="B221" s="84" t="s">
        <v>414</v>
      </c>
      <c r="C221" s="59" t="s">
        <v>534</v>
      </c>
      <c r="D221" s="59" t="s">
        <v>149</v>
      </c>
      <c r="E221" s="59" t="s">
        <v>150</v>
      </c>
      <c r="F221" s="156">
        <v>1940237</v>
      </c>
    </row>
    <row r="222" spans="1:6" ht="25.5">
      <c r="A222" s="60">
        <v>211</v>
      </c>
      <c r="B222" s="216" t="s">
        <v>232</v>
      </c>
      <c r="C222" s="59" t="s">
        <v>534</v>
      </c>
      <c r="D222" s="59" t="s">
        <v>71</v>
      </c>
      <c r="E222" s="59" t="s">
        <v>150</v>
      </c>
      <c r="F222" s="156">
        <v>1940237</v>
      </c>
    </row>
    <row r="223" spans="1:6" ht="38.25">
      <c r="A223" s="60">
        <v>212</v>
      </c>
      <c r="B223" s="216" t="s">
        <v>245</v>
      </c>
      <c r="C223" s="59" t="s">
        <v>534</v>
      </c>
      <c r="D223" s="59" t="s">
        <v>77</v>
      </c>
      <c r="E223" s="59" t="s">
        <v>150</v>
      </c>
      <c r="F223" s="156">
        <v>1940237</v>
      </c>
    </row>
    <row r="224" spans="1:6" ht="38.25">
      <c r="A224" s="60">
        <v>213</v>
      </c>
      <c r="B224" s="216" t="s">
        <v>415</v>
      </c>
      <c r="C224" s="59" t="s">
        <v>534</v>
      </c>
      <c r="D224" s="59" t="s">
        <v>535</v>
      </c>
      <c r="E224" s="59" t="s">
        <v>150</v>
      </c>
      <c r="F224" s="156">
        <v>1940237</v>
      </c>
    </row>
    <row r="225" spans="1:6" ht="12.75">
      <c r="A225" s="60">
        <v>214</v>
      </c>
      <c r="B225" s="216" t="s">
        <v>389</v>
      </c>
      <c r="C225" s="59" t="s">
        <v>534</v>
      </c>
      <c r="D225" s="59" t="s">
        <v>535</v>
      </c>
      <c r="E225" s="59" t="s">
        <v>157</v>
      </c>
      <c r="F225" s="156">
        <v>1940237</v>
      </c>
    </row>
    <row r="226" spans="1:6" ht="12.75">
      <c r="A226" s="60">
        <v>215</v>
      </c>
      <c r="B226" s="84" t="s">
        <v>416</v>
      </c>
      <c r="C226" s="59" t="s">
        <v>172</v>
      </c>
      <c r="D226" s="59" t="s">
        <v>149</v>
      </c>
      <c r="E226" s="59" t="s">
        <v>150</v>
      </c>
      <c r="F226" s="156">
        <v>31885300</v>
      </c>
    </row>
    <row r="227" spans="1:6" ht="12.75">
      <c r="A227" s="60">
        <v>216</v>
      </c>
      <c r="B227" s="84" t="s">
        <v>417</v>
      </c>
      <c r="C227" s="59" t="s">
        <v>191</v>
      </c>
      <c r="D227" s="59" t="s">
        <v>149</v>
      </c>
      <c r="E227" s="59" t="s">
        <v>150</v>
      </c>
      <c r="F227" s="156">
        <v>31885300</v>
      </c>
    </row>
    <row r="228" spans="1:6" ht="25.5">
      <c r="A228" s="60">
        <v>217</v>
      </c>
      <c r="B228" s="216" t="s">
        <v>239</v>
      </c>
      <c r="C228" s="59" t="s">
        <v>191</v>
      </c>
      <c r="D228" s="59" t="s">
        <v>102</v>
      </c>
      <c r="E228" s="59" t="s">
        <v>150</v>
      </c>
      <c r="F228" s="156">
        <v>31885300</v>
      </c>
    </row>
    <row r="229" spans="1:6" ht="51">
      <c r="A229" s="60">
        <v>218</v>
      </c>
      <c r="B229" s="216" t="s">
        <v>252</v>
      </c>
      <c r="C229" s="59" t="s">
        <v>191</v>
      </c>
      <c r="D229" s="59" t="s">
        <v>78</v>
      </c>
      <c r="E229" s="59" t="s">
        <v>150</v>
      </c>
      <c r="F229" s="156">
        <v>31885300</v>
      </c>
    </row>
    <row r="230" spans="1:6" ht="25.5">
      <c r="A230" s="60">
        <v>219</v>
      </c>
      <c r="B230" s="216" t="s">
        <v>418</v>
      </c>
      <c r="C230" s="59" t="s">
        <v>191</v>
      </c>
      <c r="D230" s="59" t="s">
        <v>269</v>
      </c>
      <c r="E230" s="59" t="s">
        <v>150</v>
      </c>
      <c r="F230" s="156">
        <v>9565600</v>
      </c>
    </row>
    <row r="231" spans="1:6" ht="25.5">
      <c r="A231" s="60">
        <v>220</v>
      </c>
      <c r="B231" s="216" t="s">
        <v>353</v>
      </c>
      <c r="C231" s="59" t="s">
        <v>191</v>
      </c>
      <c r="D231" s="59" t="s">
        <v>269</v>
      </c>
      <c r="E231" s="59" t="s">
        <v>192</v>
      </c>
      <c r="F231" s="156">
        <v>9565600</v>
      </c>
    </row>
    <row r="232" spans="1:6" ht="25.5">
      <c r="A232" s="60">
        <v>221</v>
      </c>
      <c r="B232" s="216" t="s">
        <v>419</v>
      </c>
      <c r="C232" s="59" t="s">
        <v>191</v>
      </c>
      <c r="D232" s="59" t="s">
        <v>270</v>
      </c>
      <c r="E232" s="59" t="s">
        <v>150</v>
      </c>
      <c r="F232" s="156">
        <v>22319700</v>
      </c>
    </row>
    <row r="233" spans="1:6" ht="25.5">
      <c r="A233" s="60">
        <v>222</v>
      </c>
      <c r="B233" s="216" t="s">
        <v>353</v>
      </c>
      <c r="C233" s="59" t="s">
        <v>191</v>
      </c>
      <c r="D233" s="59" t="s">
        <v>270</v>
      </c>
      <c r="E233" s="59" t="s">
        <v>192</v>
      </c>
      <c r="F233" s="156">
        <v>22319700</v>
      </c>
    </row>
    <row r="234" spans="1:6" ht="12.75">
      <c r="A234" s="60">
        <v>223</v>
      </c>
      <c r="B234" s="181" t="s">
        <v>271</v>
      </c>
      <c r="C234" s="158"/>
      <c r="D234" s="158"/>
      <c r="E234" s="158"/>
      <c r="F234" s="224">
        <v>59323426.66</v>
      </c>
    </row>
    <row r="235" spans="1:6" ht="12.75">
      <c r="A235" s="219"/>
      <c r="B235" s="220"/>
      <c r="C235" s="221"/>
      <c r="D235" s="221"/>
      <c r="E235" s="221"/>
      <c r="F235" s="223"/>
    </row>
    <row r="236" spans="1:6" ht="12.75">
      <c r="A236" s="219"/>
      <c r="B236" s="220"/>
      <c r="C236" s="221"/>
      <c r="D236" s="221"/>
      <c r="E236" s="221"/>
      <c r="F236" s="222"/>
    </row>
    <row r="239" spans="2:7" ht="15">
      <c r="B239" s="200" t="s">
        <v>421</v>
      </c>
      <c r="C239" s="200"/>
      <c r="D239" s="200"/>
      <c r="E239" s="200"/>
      <c r="F239" s="201"/>
      <c r="G239" s="201"/>
    </row>
    <row r="240" spans="2:7" ht="15">
      <c r="B240" s="202" t="s">
        <v>422</v>
      </c>
      <c r="C240" s="202"/>
      <c r="D240" s="202"/>
      <c r="E240" s="202"/>
      <c r="F240" s="202"/>
      <c r="G240" s="202"/>
    </row>
    <row r="241" spans="2:7" ht="15">
      <c r="B241" s="201"/>
      <c r="C241" s="201"/>
      <c r="D241" s="201"/>
      <c r="E241" s="201"/>
      <c r="F241" s="201"/>
      <c r="G241" s="201"/>
    </row>
    <row r="242" spans="2:7" ht="15">
      <c r="B242" s="201" t="s">
        <v>420</v>
      </c>
      <c r="C242" s="215" t="s">
        <v>171</v>
      </c>
      <c r="D242" s="215"/>
      <c r="E242" s="215"/>
      <c r="F242" s="215"/>
      <c r="G242" s="201"/>
    </row>
    <row r="243" spans="2:7" ht="14.25">
      <c r="B243" s="218"/>
      <c r="C243" s="218"/>
      <c r="D243" s="218"/>
      <c r="E243" s="218"/>
      <c r="F243" s="218"/>
      <c r="G243" s="218"/>
    </row>
  </sheetData>
  <sheetProtection/>
  <autoFilter ref="A12:F209"/>
  <mergeCells count="5">
    <mergeCell ref="C242:F242"/>
    <mergeCell ref="B9:F9"/>
    <mergeCell ref="B10:F10"/>
    <mergeCell ref="B234:E234"/>
    <mergeCell ref="B240:G240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9" sqref="A19"/>
    </sheetView>
  </sheetViews>
  <sheetFormatPr defaultColWidth="11.25390625" defaultRowHeight="12.75"/>
  <cols>
    <col min="1" max="1" width="5.75390625" style="0" customWidth="1"/>
    <col min="2" max="2" width="45.25390625" style="18" customWidth="1"/>
    <col min="3" max="3" width="7.375" style="0" customWidth="1"/>
    <col min="4" max="4" width="11.375" style="0" customWidth="1"/>
    <col min="5" max="5" width="7.875" style="0" customWidth="1"/>
    <col min="6" max="6" width="13.75390625" style="0" customWidth="1"/>
    <col min="7" max="7" width="12.25390625" style="0" customWidth="1"/>
  </cols>
  <sheetData>
    <row r="1" spans="1:6" ht="16.5" customHeight="1">
      <c r="A1" s="19"/>
      <c r="C1" s="15" t="s">
        <v>551</v>
      </c>
      <c r="D1" s="16"/>
      <c r="E1" s="16"/>
      <c r="F1" s="16"/>
    </row>
    <row r="2" spans="1:6" ht="18.75" customHeight="1">
      <c r="A2" s="19"/>
      <c r="C2" s="16" t="s">
        <v>57</v>
      </c>
      <c r="D2" s="16"/>
      <c r="E2" s="16"/>
      <c r="F2" s="16"/>
    </row>
    <row r="3" spans="1:6" ht="18.75" customHeight="1">
      <c r="A3" s="19"/>
      <c r="C3" s="16" t="s">
        <v>55</v>
      </c>
      <c r="D3" s="16"/>
      <c r="E3" s="16"/>
      <c r="F3" s="16"/>
    </row>
    <row r="4" spans="1:6" ht="18.75" customHeight="1">
      <c r="A4" s="19"/>
      <c r="C4" s="16" t="s">
        <v>110</v>
      </c>
      <c r="D4" s="16"/>
      <c r="E4" s="16"/>
      <c r="F4" s="16"/>
    </row>
    <row r="5" spans="1:6" ht="18.75" customHeight="1">
      <c r="A5" s="19"/>
      <c r="C5" s="16" t="s">
        <v>175</v>
      </c>
      <c r="D5" s="16"/>
      <c r="E5" s="16"/>
      <c r="F5" s="16"/>
    </row>
    <row r="6" spans="1:6" ht="18.75" customHeight="1">
      <c r="A6" s="19"/>
      <c r="C6" s="17" t="s">
        <v>176</v>
      </c>
      <c r="D6" s="16"/>
      <c r="E6" s="16"/>
      <c r="F6" s="16"/>
    </row>
    <row r="7" spans="1:6" ht="18.75" customHeight="1">
      <c r="A7" s="19"/>
      <c r="C7" t="s">
        <v>177</v>
      </c>
      <c r="D7" s="16"/>
      <c r="E7" s="16"/>
      <c r="F7" s="16"/>
    </row>
    <row r="8" spans="1:5" ht="9.75" customHeight="1">
      <c r="A8" s="19"/>
      <c r="B8" s="52"/>
      <c r="C8" s="3"/>
      <c r="D8" s="4"/>
      <c r="E8" s="4"/>
    </row>
    <row r="9" spans="1:6" ht="16.5" customHeight="1">
      <c r="A9" s="5"/>
      <c r="B9" s="159" t="s">
        <v>542</v>
      </c>
      <c r="C9" s="159"/>
      <c r="D9" s="159"/>
      <c r="E9" s="159"/>
      <c r="F9" s="159"/>
    </row>
    <row r="10" spans="1:6" ht="45.75" customHeight="1">
      <c r="A10" s="19"/>
      <c r="B10" s="180" t="s">
        <v>536</v>
      </c>
      <c r="C10" s="180"/>
      <c r="D10" s="180"/>
      <c r="E10" s="180"/>
      <c r="F10" s="180"/>
    </row>
    <row r="11" spans="1:5" ht="15" customHeight="1" thickBot="1">
      <c r="A11" s="19"/>
      <c r="B11" s="6"/>
      <c r="C11" s="4"/>
      <c r="D11" s="3"/>
      <c r="E11" s="4"/>
    </row>
    <row r="12" spans="1:7" ht="58.5" customHeight="1">
      <c r="A12" s="128" t="s">
        <v>83</v>
      </c>
      <c r="B12" s="157" t="s">
        <v>537</v>
      </c>
      <c r="C12" s="129" t="s">
        <v>84</v>
      </c>
      <c r="D12" s="57" t="s">
        <v>85</v>
      </c>
      <c r="E12" s="57" t="s">
        <v>86</v>
      </c>
      <c r="F12" s="127" t="s">
        <v>538</v>
      </c>
      <c r="G12" s="57" t="s">
        <v>539</v>
      </c>
    </row>
    <row r="13" spans="1:7" ht="15" customHeight="1">
      <c r="A13" s="60">
        <v>1</v>
      </c>
      <c r="B13" s="84" t="s">
        <v>327</v>
      </c>
      <c r="C13" s="98" t="s">
        <v>148</v>
      </c>
      <c r="D13" s="98" t="s">
        <v>149</v>
      </c>
      <c r="E13" s="98" t="s">
        <v>150</v>
      </c>
      <c r="F13" s="225">
        <v>31745348</v>
      </c>
      <c r="G13" s="225">
        <v>0</v>
      </c>
    </row>
    <row r="14" spans="1:7" ht="15" customHeight="1">
      <c r="A14" s="60">
        <v>2</v>
      </c>
      <c r="B14" s="84" t="s">
        <v>344</v>
      </c>
      <c r="C14" s="98" t="s">
        <v>156</v>
      </c>
      <c r="D14" s="98" t="s">
        <v>149</v>
      </c>
      <c r="E14" s="98" t="s">
        <v>150</v>
      </c>
      <c r="F14" s="225">
        <v>31745348</v>
      </c>
      <c r="G14" s="225">
        <v>0</v>
      </c>
    </row>
    <row r="15" spans="1:7" ht="12.75">
      <c r="A15" s="60">
        <v>3</v>
      </c>
      <c r="B15" s="216" t="s">
        <v>331</v>
      </c>
      <c r="C15" s="59" t="s">
        <v>156</v>
      </c>
      <c r="D15" s="59" t="s">
        <v>151</v>
      </c>
      <c r="E15" s="59" t="s">
        <v>150</v>
      </c>
      <c r="F15" s="225">
        <v>31745348</v>
      </c>
      <c r="G15" s="225">
        <v>0</v>
      </c>
    </row>
    <row r="16" spans="1:7" ht="25.5">
      <c r="A16" s="60">
        <v>4</v>
      </c>
      <c r="B16" s="216" t="s">
        <v>350</v>
      </c>
      <c r="C16" s="59" t="s">
        <v>156</v>
      </c>
      <c r="D16" s="59" t="s">
        <v>261</v>
      </c>
      <c r="E16" s="59" t="s">
        <v>150</v>
      </c>
      <c r="F16" s="225">
        <v>31745348</v>
      </c>
      <c r="G16" s="225">
        <v>0</v>
      </c>
    </row>
    <row r="17" spans="1:7" ht="15.75" customHeight="1">
      <c r="A17" s="60">
        <v>5</v>
      </c>
      <c r="B17" s="216" t="s">
        <v>351</v>
      </c>
      <c r="C17" s="59" t="s">
        <v>156</v>
      </c>
      <c r="D17" s="59" t="s">
        <v>261</v>
      </c>
      <c r="E17" s="59" t="s">
        <v>162</v>
      </c>
      <c r="F17" s="225">
        <v>31745348</v>
      </c>
      <c r="G17" s="225">
        <v>0</v>
      </c>
    </row>
    <row r="18" spans="1:7" ht="18.75" customHeight="1">
      <c r="A18" s="60">
        <v>6</v>
      </c>
      <c r="B18" s="181" t="s">
        <v>271</v>
      </c>
      <c r="C18" s="158"/>
      <c r="D18" s="158"/>
      <c r="E18" s="158"/>
      <c r="F18" s="226">
        <v>31745348</v>
      </c>
      <c r="G18" s="226">
        <v>0</v>
      </c>
    </row>
    <row r="23" spans="2:7" ht="15">
      <c r="B23" s="200" t="s">
        <v>424</v>
      </c>
      <c r="C23" s="200"/>
      <c r="D23" s="200"/>
      <c r="E23" s="200"/>
      <c r="F23" s="201"/>
      <c r="G23" s="201"/>
    </row>
    <row r="24" spans="2:7" ht="15">
      <c r="B24" s="202" t="s">
        <v>425</v>
      </c>
      <c r="C24" s="202"/>
      <c r="D24" s="202"/>
      <c r="E24" s="202"/>
      <c r="F24" s="202"/>
      <c r="G24" s="202"/>
    </row>
    <row r="25" spans="2:7" ht="15">
      <c r="B25" s="201"/>
      <c r="C25" s="201"/>
      <c r="D25" s="201"/>
      <c r="E25" s="201"/>
      <c r="F25" s="201"/>
      <c r="G25" s="201"/>
    </row>
    <row r="26" spans="2:7" ht="15">
      <c r="B26" s="201" t="s">
        <v>423</v>
      </c>
      <c r="C26" s="215" t="s">
        <v>171</v>
      </c>
      <c r="D26" s="215"/>
      <c r="E26" s="215"/>
      <c r="F26" s="215"/>
      <c r="G26" s="215"/>
    </row>
  </sheetData>
  <sheetProtection/>
  <autoFilter ref="A12:G18"/>
  <mergeCells count="5">
    <mergeCell ref="C26:G26"/>
    <mergeCell ref="B9:F9"/>
    <mergeCell ref="B10:F10"/>
    <mergeCell ref="B24:G24"/>
    <mergeCell ref="B18:E18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2"/>
  <sheetViews>
    <sheetView view="pageBreakPreview" zoomScaleSheetLayoutView="100" zoomScalePageLayoutView="0" workbookViewId="0" topLeftCell="A231">
      <selection activeCell="J329" sqref="J329"/>
    </sheetView>
  </sheetViews>
  <sheetFormatPr defaultColWidth="9.00390625" defaultRowHeight="26.25" customHeight="1"/>
  <cols>
    <col min="1" max="1" width="5.375" style="0" customWidth="1"/>
    <col min="2" max="2" width="53.875" style="18" customWidth="1"/>
    <col min="3" max="3" width="5.75390625" style="0" customWidth="1"/>
    <col min="4" max="4" width="6.00390625" style="0" customWidth="1"/>
    <col min="5" max="5" width="10.75390625" style="0" customWidth="1"/>
    <col min="6" max="6" width="5.625" style="0" customWidth="1"/>
    <col min="7" max="7" width="16.75390625" style="0" customWidth="1"/>
  </cols>
  <sheetData>
    <row r="1" spans="3:7" ht="17.25" customHeight="1">
      <c r="C1" s="227" t="s">
        <v>286</v>
      </c>
      <c r="D1" s="227"/>
      <c r="E1" s="227"/>
      <c r="F1" s="227"/>
      <c r="G1" s="227"/>
    </row>
    <row r="2" spans="3:7" ht="17.25" customHeight="1">
      <c r="C2" s="228" t="s">
        <v>57</v>
      </c>
      <c r="D2" s="228"/>
      <c r="E2" s="228"/>
      <c r="F2" s="228"/>
      <c r="G2" s="228"/>
    </row>
    <row r="3" spans="1:7" ht="16.5" customHeight="1">
      <c r="A3" s="7"/>
      <c r="C3" s="228" t="s">
        <v>54</v>
      </c>
      <c r="D3" s="228"/>
      <c r="E3" s="228"/>
      <c r="F3" s="228"/>
      <c r="G3" s="228"/>
    </row>
    <row r="4" spans="1:7" ht="14.25" customHeight="1">
      <c r="A4" s="7"/>
      <c r="C4" s="228" t="s">
        <v>110</v>
      </c>
      <c r="D4" s="228"/>
      <c r="E4" s="228"/>
      <c r="F4" s="228"/>
      <c r="G4" s="228"/>
    </row>
    <row r="5" spans="1:7" ht="18" customHeight="1">
      <c r="A5" s="7"/>
      <c r="C5" s="228" t="s">
        <v>175</v>
      </c>
      <c r="D5" s="228"/>
      <c r="E5" s="228"/>
      <c r="F5" s="228"/>
      <c r="G5" s="228"/>
    </row>
    <row r="6" spans="1:7" ht="18" customHeight="1">
      <c r="A6" s="7"/>
      <c r="C6" s="229" t="s">
        <v>176</v>
      </c>
      <c r="D6" s="229"/>
      <c r="E6" s="229"/>
      <c r="F6" s="229"/>
      <c r="G6" s="229"/>
    </row>
    <row r="7" spans="1:7" ht="18" customHeight="1">
      <c r="A7" s="7"/>
      <c r="C7" s="169" t="s">
        <v>177</v>
      </c>
      <c r="D7" s="169"/>
      <c r="E7" s="169"/>
      <c r="F7" s="169"/>
      <c r="G7" s="169"/>
    </row>
    <row r="8" spans="1:7" ht="25.5" customHeight="1">
      <c r="A8" s="230" t="s">
        <v>543</v>
      </c>
      <c r="B8" s="230"/>
      <c r="C8" s="8"/>
      <c r="D8" s="9"/>
      <c r="E8" s="8"/>
      <c r="F8" s="8"/>
      <c r="G8" s="10"/>
    </row>
    <row r="9" spans="1:6" ht="12.75" hidden="1">
      <c r="A9" s="7"/>
      <c r="C9" s="3"/>
      <c r="E9" s="3"/>
      <c r="F9" s="3"/>
    </row>
    <row r="10" spans="1:7" ht="89.25">
      <c r="A10" s="11" t="s">
        <v>87</v>
      </c>
      <c r="B10" s="49" t="s">
        <v>173</v>
      </c>
      <c r="C10" s="12" t="s">
        <v>426</v>
      </c>
      <c r="D10" s="12" t="s">
        <v>84</v>
      </c>
      <c r="E10" s="12" t="s">
        <v>85</v>
      </c>
      <c r="F10" s="12" t="s">
        <v>86</v>
      </c>
      <c r="G10" s="12" t="s">
        <v>174</v>
      </c>
    </row>
    <row r="11" spans="1:7" ht="27.75" customHeight="1">
      <c r="A11" s="130">
        <v>1</v>
      </c>
      <c r="B11" s="84" t="s">
        <v>427</v>
      </c>
      <c r="C11" s="98" t="s">
        <v>540</v>
      </c>
      <c r="D11" s="98" t="s">
        <v>168</v>
      </c>
      <c r="E11" s="98" t="s">
        <v>149</v>
      </c>
      <c r="F11" s="98" t="s">
        <v>150</v>
      </c>
      <c r="G11" s="62">
        <v>0</v>
      </c>
    </row>
    <row r="12" spans="1:7" ht="12.75">
      <c r="A12" s="130">
        <v>2</v>
      </c>
      <c r="B12" s="84" t="s">
        <v>327</v>
      </c>
      <c r="C12" s="98" t="s">
        <v>540</v>
      </c>
      <c r="D12" s="98" t="s">
        <v>148</v>
      </c>
      <c r="E12" s="98" t="s">
        <v>149</v>
      </c>
      <c r="F12" s="98" t="s">
        <v>150</v>
      </c>
      <c r="G12" s="62">
        <v>0</v>
      </c>
    </row>
    <row r="13" spans="1:7" ht="51">
      <c r="A13" s="130">
        <v>3</v>
      </c>
      <c r="B13" s="84" t="s">
        <v>328</v>
      </c>
      <c r="C13" s="98" t="s">
        <v>540</v>
      </c>
      <c r="D13" s="98" t="s">
        <v>154</v>
      </c>
      <c r="E13" s="98" t="s">
        <v>149</v>
      </c>
      <c r="F13" s="98" t="s">
        <v>150</v>
      </c>
      <c r="G13" s="62">
        <v>0</v>
      </c>
    </row>
    <row r="14" spans="1:7" ht="14.25" customHeight="1">
      <c r="A14" s="130">
        <v>4</v>
      </c>
      <c r="B14" s="216" t="s">
        <v>331</v>
      </c>
      <c r="C14" s="59" t="s">
        <v>540</v>
      </c>
      <c r="D14" s="59" t="s">
        <v>154</v>
      </c>
      <c r="E14" s="59" t="s">
        <v>151</v>
      </c>
      <c r="F14" s="59" t="s">
        <v>150</v>
      </c>
      <c r="G14" s="62">
        <v>0</v>
      </c>
    </row>
    <row r="15" spans="1:7" ht="76.5">
      <c r="A15" s="130">
        <v>5</v>
      </c>
      <c r="B15" s="216" t="s">
        <v>333</v>
      </c>
      <c r="C15" s="59" t="s">
        <v>540</v>
      </c>
      <c r="D15" s="59" t="s">
        <v>154</v>
      </c>
      <c r="E15" s="59" t="s">
        <v>185</v>
      </c>
      <c r="F15" s="59" t="s">
        <v>150</v>
      </c>
      <c r="G15" s="62">
        <v>3000</v>
      </c>
    </row>
    <row r="16" spans="1:7" ht="25.5">
      <c r="A16" s="130">
        <v>6</v>
      </c>
      <c r="B16" s="216" t="s">
        <v>334</v>
      </c>
      <c r="C16" s="59" t="s">
        <v>540</v>
      </c>
      <c r="D16" s="59" t="s">
        <v>154</v>
      </c>
      <c r="E16" s="59" t="s">
        <v>185</v>
      </c>
      <c r="F16" s="59" t="s">
        <v>153</v>
      </c>
      <c r="G16" s="62">
        <v>3000</v>
      </c>
    </row>
    <row r="17" spans="1:7" ht="26.25" customHeight="1">
      <c r="A17" s="130">
        <v>7</v>
      </c>
      <c r="B17" s="216" t="s">
        <v>335</v>
      </c>
      <c r="C17" s="59" t="s">
        <v>540</v>
      </c>
      <c r="D17" s="59" t="s">
        <v>154</v>
      </c>
      <c r="E17" s="59" t="s">
        <v>186</v>
      </c>
      <c r="F17" s="59" t="s">
        <v>150</v>
      </c>
      <c r="G17" s="62">
        <v>-1055.08</v>
      </c>
    </row>
    <row r="18" spans="1:7" ht="25.5">
      <c r="A18" s="130">
        <v>8</v>
      </c>
      <c r="B18" s="216" t="s">
        <v>334</v>
      </c>
      <c r="C18" s="59" t="s">
        <v>540</v>
      </c>
      <c r="D18" s="59" t="s">
        <v>154</v>
      </c>
      <c r="E18" s="59" t="s">
        <v>186</v>
      </c>
      <c r="F18" s="59" t="s">
        <v>153</v>
      </c>
      <c r="G18" s="62">
        <v>-1055.08</v>
      </c>
    </row>
    <row r="19" spans="1:7" ht="12.75">
      <c r="A19" s="130">
        <v>9</v>
      </c>
      <c r="B19" s="216" t="s">
        <v>336</v>
      </c>
      <c r="C19" s="59" t="s">
        <v>540</v>
      </c>
      <c r="D19" s="59" t="s">
        <v>154</v>
      </c>
      <c r="E19" s="59" t="s">
        <v>260</v>
      </c>
      <c r="F19" s="59" t="s">
        <v>150</v>
      </c>
      <c r="G19" s="62">
        <v>1970</v>
      </c>
    </row>
    <row r="20" spans="1:7" ht="25.5">
      <c r="A20" s="130">
        <v>10</v>
      </c>
      <c r="B20" s="216" t="s">
        <v>334</v>
      </c>
      <c r="C20" s="59" t="s">
        <v>540</v>
      </c>
      <c r="D20" s="59" t="s">
        <v>154</v>
      </c>
      <c r="E20" s="59" t="s">
        <v>260</v>
      </c>
      <c r="F20" s="59" t="s">
        <v>153</v>
      </c>
      <c r="G20" s="62">
        <v>1970</v>
      </c>
    </row>
    <row r="21" spans="1:7" ht="25.5">
      <c r="A21" s="130">
        <v>11</v>
      </c>
      <c r="B21" s="216" t="s">
        <v>338</v>
      </c>
      <c r="C21" s="59" t="s">
        <v>540</v>
      </c>
      <c r="D21" s="59" t="s">
        <v>154</v>
      </c>
      <c r="E21" s="59" t="s">
        <v>187</v>
      </c>
      <c r="F21" s="59" t="s">
        <v>150</v>
      </c>
      <c r="G21" s="62">
        <v>-3914.92</v>
      </c>
    </row>
    <row r="22" spans="1:7" ht="26.25" customHeight="1">
      <c r="A22" s="130">
        <v>12</v>
      </c>
      <c r="B22" s="216" t="s">
        <v>334</v>
      </c>
      <c r="C22" s="59" t="s">
        <v>540</v>
      </c>
      <c r="D22" s="59" t="s">
        <v>154</v>
      </c>
      <c r="E22" s="59" t="s">
        <v>187</v>
      </c>
      <c r="F22" s="59" t="s">
        <v>153</v>
      </c>
      <c r="G22" s="62">
        <v>-3914.92</v>
      </c>
    </row>
    <row r="23" spans="1:7" ht="25.5">
      <c r="A23" s="130">
        <v>13</v>
      </c>
      <c r="B23" s="84" t="s">
        <v>428</v>
      </c>
      <c r="C23" s="98" t="s">
        <v>541</v>
      </c>
      <c r="D23" s="98" t="s">
        <v>168</v>
      </c>
      <c r="E23" s="98" t="s">
        <v>149</v>
      </c>
      <c r="F23" s="98" t="s">
        <v>150</v>
      </c>
      <c r="G23" s="62">
        <v>7000</v>
      </c>
    </row>
    <row r="24" spans="1:7" ht="12.75">
      <c r="A24" s="130">
        <v>14</v>
      </c>
      <c r="B24" s="84" t="s">
        <v>327</v>
      </c>
      <c r="C24" s="98" t="s">
        <v>541</v>
      </c>
      <c r="D24" s="98" t="s">
        <v>148</v>
      </c>
      <c r="E24" s="98" t="s">
        <v>149</v>
      </c>
      <c r="F24" s="98" t="s">
        <v>150</v>
      </c>
      <c r="G24" s="62">
        <v>7000</v>
      </c>
    </row>
    <row r="25" spans="1:7" ht="51">
      <c r="A25" s="130">
        <v>15</v>
      </c>
      <c r="B25" s="84" t="s">
        <v>328</v>
      </c>
      <c r="C25" s="98" t="s">
        <v>541</v>
      </c>
      <c r="D25" s="98" t="s">
        <v>154</v>
      </c>
      <c r="E25" s="98" t="s">
        <v>149</v>
      </c>
      <c r="F25" s="98" t="s">
        <v>150</v>
      </c>
      <c r="G25" s="62">
        <v>7000</v>
      </c>
    </row>
    <row r="26" spans="1:7" ht="51">
      <c r="A26" s="130">
        <v>16</v>
      </c>
      <c r="B26" s="216" t="s">
        <v>345</v>
      </c>
      <c r="C26" s="59" t="s">
        <v>541</v>
      </c>
      <c r="D26" s="59" t="s">
        <v>154</v>
      </c>
      <c r="E26" s="59" t="s">
        <v>92</v>
      </c>
      <c r="F26" s="59" t="s">
        <v>150</v>
      </c>
      <c r="G26" s="62">
        <v>7000</v>
      </c>
    </row>
    <row r="27" spans="1:7" ht="38.25">
      <c r="A27" s="130">
        <v>17</v>
      </c>
      <c r="B27" s="216" t="s">
        <v>242</v>
      </c>
      <c r="C27" s="59" t="s">
        <v>541</v>
      </c>
      <c r="D27" s="59" t="s">
        <v>154</v>
      </c>
      <c r="E27" s="59" t="s">
        <v>93</v>
      </c>
      <c r="F27" s="59" t="s">
        <v>150</v>
      </c>
      <c r="G27" s="62">
        <v>7000</v>
      </c>
    </row>
    <row r="28" spans="1:7" ht="53.25" customHeight="1">
      <c r="A28" s="130">
        <v>18</v>
      </c>
      <c r="B28" s="216" t="s">
        <v>429</v>
      </c>
      <c r="C28" s="59" t="s">
        <v>541</v>
      </c>
      <c r="D28" s="59" t="s">
        <v>154</v>
      </c>
      <c r="E28" s="59" t="s">
        <v>492</v>
      </c>
      <c r="F28" s="59" t="s">
        <v>150</v>
      </c>
      <c r="G28" s="62">
        <v>7000</v>
      </c>
    </row>
    <row r="29" spans="1:7" ht="18" customHeight="1">
      <c r="A29" s="130">
        <v>19</v>
      </c>
      <c r="B29" s="216" t="s">
        <v>330</v>
      </c>
      <c r="C29" s="59" t="s">
        <v>541</v>
      </c>
      <c r="D29" s="59" t="s">
        <v>154</v>
      </c>
      <c r="E29" s="59" t="s">
        <v>492</v>
      </c>
      <c r="F29" s="59" t="s">
        <v>493</v>
      </c>
      <c r="G29" s="62">
        <v>7000</v>
      </c>
    </row>
    <row r="30" spans="1:7" ht="25.5">
      <c r="A30" s="130">
        <v>20</v>
      </c>
      <c r="B30" s="84" t="s">
        <v>430</v>
      </c>
      <c r="C30" s="98" t="s">
        <v>181</v>
      </c>
      <c r="D30" s="98" t="s">
        <v>168</v>
      </c>
      <c r="E30" s="98" t="s">
        <v>149</v>
      </c>
      <c r="F30" s="98" t="s">
        <v>150</v>
      </c>
      <c r="G30" s="62">
        <v>0</v>
      </c>
    </row>
    <row r="31" spans="1:7" ht="12.75">
      <c r="A31" s="130">
        <v>21</v>
      </c>
      <c r="B31" s="84" t="s">
        <v>431</v>
      </c>
      <c r="C31" s="98" t="s">
        <v>181</v>
      </c>
      <c r="D31" s="98" t="s">
        <v>158</v>
      </c>
      <c r="E31" s="98" t="s">
        <v>149</v>
      </c>
      <c r="F31" s="98" t="s">
        <v>150</v>
      </c>
      <c r="G31" s="62">
        <v>0</v>
      </c>
    </row>
    <row r="32" spans="1:7" ht="12.75">
      <c r="A32" s="130">
        <v>22</v>
      </c>
      <c r="B32" s="84" t="s">
        <v>356</v>
      </c>
      <c r="C32" s="98" t="s">
        <v>181</v>
      </c>
      <c r="D32" s="98" t="s">
        <v>159</v>
      </c>
      <c r="E32" s="98" t="s">
        <v>149</v>
      </c>
      <c r="F32" s="98" t="s">
        <v>150</v>
      </c>
      <c r="G32" s="62">
        <v>0</v>
      </c>
    </row>
    <row r="33" spans="1:7" ht="25.5">
      <c r="A33" s="130">
        <v>23</v>
      </c>
      <c r="B33" s="216" t="s">
        <v>220</v>
      </c>
      <c r="C33" s="59" t="s">
        <v>181</v>
      </c>
      <c r="D33" s="59" t="s">
        <v>159</v>
      </c>
      <c r="E33" s="59" t="s">
        <v>107</v>
      </c>
      <c r="F33" s="59" t="s">
        <v>150</v>
      </c>
      <c r="G33" s="62">
        <v>0</v>
      </c>
    </row>
    <row r="34" spans="1:7" ht="38.25">
      <c r="A34" s="130">
        <v>24</v>
      </c>
      <c r="B34" s="216" t="s">
        <v>221</v>
      </c>
      <c r="C34" s="59" t="s">
        <v>181</v>
      </c>
      <c r="D34" s="59" t="s">
        <v>159</v>
      </c>
      <c r="E34" s="59" t="s">
        <v>108</v>
      </c>
      <c r="F34" s="59" t="s">
        <v>150</v>
      </c>
      <c r="G34" s="62">
        <v>0</v>
      </c>
    </row>
    <row r="35" spans="1:7" ht="25.5">
      <c r="A35" s="130">
        <v>25</v>
      </c>
      <c r="B35" s="216" t="s">
        <v>357</v>
      </c>
      <c r="C35" s="59" t="s">
        <v>181</v>
      </c>
      <c r="D35" s="59" t="s">
        <v>159</v>
      </c>
      <c r="E35" s="59" t="s">
        <v>502</v>
      </c>
      <c r="F35" s="59" t="s">
        <v>150</v>
      </c>
      <c r="G35" s="62">
        <v>-28914</v>
      </c>
    </row>
    <row r="36" spans="1:7" ht="25.5">
      <c r="A36" s="130">
        <v>26</v>
      </c>
      <c r="B36" s="216" t="s">
        <v>334</v>
      </c>
      <c r="C36" s="59" t="s">
        <v>181</v>
      </c>
      <c r="D36" s="59" t="s">
        <v>159</v>
      </c>
      <c r="E36" s="59" t="s">
        <v>502</v>
      </c>
      <c r="F36" s="59" t="s">
        <v>153</v>
      </c>
      <c r="G36" s="62">
        <v>-28914</v>
      </c>
    </row>
    <row r="37" spans="1:7" ht="38.25">
      <c r="A37" s="130">
        <v>27</v>
      </c>
      <c r="B37" s="216" t="s">
        <v>358</v>
      </c>
      <c r="C37" s="59" t="s">
        <v>181</v>
      </c>
      <c r="D37" s="59" t="s">
        <v>159</v>
      </c>
      <c r="E37" s="59" t="s">
        <v>193</v>
      </c>
      <c r="F37" s="59" t="s">
        <v>150</v>
      </c>
      <c r="G37" s="62">
        <v>28914</v>
      </c>
    </row>
    <row r="38" spans="1:7" ht="25.5">
      <c r="A38" s="130">
        <v>28</v>
      </c>
      <c r="B38" s="216" t="s">
        <v>334</v>
      </c>
      <c r="C38" s="59" t="s">
        <v>181</v>
      </c>
      <c r="D38" s="59" t="s">
        <v>159</v>
      </c>
      <c r="E38" s="59" t="s">
        <v>193</v>
      </c>
      <c r="F38" s="59" t="s">
        <v>153</v>
      </c>
      <c r="G38" s="62">
        <v>28914</v>
      </c>
    </row>
    <row r="39" spans="1:7" ht="12.75">
      <c r="A39" s="130">
        <v>29</v>
      </c>
      <c r="B39" s="84" t="s">
        <v>432</v>
      </c>
      <c r="C39" s="98" t="s">
        <v>181</v>
      </c>
      <c r="D39" s="98" t="s">
        <v>160</v>
      </c>
      <c r="E39" s="98" t="s">
        <v>149</v>
      </c>
      <c r="F39" s="98" t="s">
        <v>150</v>
      </c>
      <c r="G39" s="62">
        <v>0</v>
      </c>
    </row>
    <row r="40" spans="1:7" ht="12.75">
      <c r="A40" s="130">
        <v>30</v>
      </c>
      <c r="B40" s="84" t="s">
        <v>377</v>
      </c>
      <c r="C40" s="98" t="s">
        <v>181</v>
      </c>
      <c r="D40" s="98" t="s">
        <v>195</v>
      </c>
      <c r="E40" s="98" t="s">
        <v>149</v>
      </c>
      <c r="F40" s="98" t="s">
        <v>150</v>
      </c>
      <c r="G40" s="62">
        <v>0</v>
      </c>
    </row>
    <row r="41" spans="1:7" ht="38.25">
      <c r="A41" s="130">
        <v>31</v>
      </c>
      <c r="B41" s="216" t="s">
        <v>222</v>
      </c>
      <c r="C41" s="59" t="s">
        <v>181</v>
      </c>
      <c r="D41" s="59" t="s">
        <v>195</v>
      </c>
      <c r="E41" s="59" t="s">
        <v>104</v>
      </c>
      <c r="F41" s="59" t="s">
        <v>150</v>
      </c>
      <c r="G41" s="62">
        <v>0</v>
      </c>
    </row>
    <row r="42" spans="1:7" ht="38.25">
      <c r="A42" s="130">
        <v>32</v>
      </c>
      <c r="B42" s="216" t="s">
        <v>225</v>
      </c>
      <c r="C42" s="59" t="s">
        <v>181</v>
      </c>
      <c r="D42" s="59" t="s">
        <v>195</v>
      </c>
      <c r="E42" s="59" t="s">
        <v>105</v>
      </c>
      <c r="F42" s="59" t="s">
        <v>150</v>
      </c>
      <c r="G42" s="62">
        <v>0</v>
      </c>
    </row>
    <row r="43" spans="1:7" ht="25.5">
      <c r="A43" s="130">
        <v>33</v>
      </c>
      <c r="B43" s="216" t="s">
        <v>378</v>
      </c>
      <c r="C43" s="59" t="s">
        <v>181</v>
      </c>
      <c r="D43" s="59" t="s">
        <v>195</v>
      </c>
      <c r="E43" s="59" t="s">
        <v>514</v>
      </c>
      <c r="F43" s="59" t="s">
        <v>150</v>
      </c>
      <c r="G43" s="62">
        <v>36557</v>
      </c>
    </row>
    <row r="44" spans="1:7" ht="25.5">
      <c r="A44" s="130">
        <v>34</v>
      </c>
      <c r="B44" s="216" t="s">
        <v>334</v>
      </c>
      <c r="C44" s="59" t="s">
        <v>181</v>
      </c>
      <c r="D44" s="59" t="s">
        <v>195</v>
      </c>
      <c r="E44" s="59" t="s">
        <v>514</v>
      </c>
      <c r="F44" s="59" t="s">
        <v>153</v>
      </c>
      <c r="G44" s="62">
        <v>36557</v>
      </c>
    </row>
    <row r="45" spans="1:7" ht="102">
      <c r="A45" s="130">
        <v>35</v>
      </c>
      <c r="B45" s="216" t="s">
        <v>433</v>
      </c>
      <c r="C45" s="59" t="s">
        <v>181</v>
      </c>
      <c r="D45" s="59" t="s">
        <v>195</v>
      </c>
      <c r="E45" s="59" t="s">
        <v>515</v>
      </c>
      <c r="F45" s="59" t="s">
        <v>150</v>
      </c>
      <c r="G45" s="62">
        <v>-20000</v>
      </c>
    </row>
    <row r="46" spans="1:7" ht="25.5">
      <c r="A46" s="130">
        <v>36</v>
      </c>
      <c r="B46" s="216" t="s">
        <v>334</v>
      </c>
      <c r="C46" s="59" t="s">
        <v>181</v>
      </c>
      <c r="D46" s="59" t="s">
        <v>195</v>
      </c>
      <c r="E46" s="59" t="s">
        <v>515</v>
      </c>
      <c r="F46" s="59" t="s">
        <v>153</v>
      </c>
      <c r="G46" s="62">
        <v>-20000</v>
      </c>
    </row>
    <row r="47" spans="1:7" ht="25.5">
      <c r="A47" s="130">
        <v>37</v>
      </c>
      <c r="B47" s="216" t="s">
        <v>380</v>
      </c>
      <c r="C47" s="59" t="s">
        <v>181</v>
      </c>
      <c r="D47" s="59" t="s">
        <v>195</v>
      </c>
      <c r="E47" s="59" t="s">
        <v>516</v>
      </c>
      <c r="F47" s="59" t="s">
        <v>150</v>
      </c>
      <c r="G47" s="62">
        <v>-16557</v>
      </c>
    </row>
    <row r="48" spans="1:7" ht="25.5">
      <c r="A48" s="130">
        <v>38</v>
      </c>
      <c r="B48" s="216" t="s">
        <v>334</v>
      </c>
      <c r="C48" s="59" t="s">
        <v>181</v>
      </c>
      <c r="D48" s="59" t="s">
        <v>195</v>
      </c>
      <c r="E48" s="59" t="s">
        <v>516</v>
      </c>
      <c r="F48" s="59" t="s">
        <v>153</v>
      </c>
      <c r="G48" s="62">
        <v>-16557</v>
      </c>
    </row>
    <row r="49" spans="1:7" ht="25.5">
      <c r="A49" s="130">
        <v>39</v>
      </c>
      <c r="B49" s="84" t="s">
        <v>434</v>
      </c>
      <c r="C49" s="98" t="s">
        <v>194</v>
      </c>
      <c r="D49" s="98" t="s">
        <v>168</v>
      </c>
      <c r="E49" s="98" t="s">
        <v>149</v>
      </c>
      <c r="F49" s="98" t="s">
        <v>150</v>
      </c>
      <c r="G49" s="62">
        <v>0</v>
      </c>
    </row>
    <row r="50" spans="1:7" ht="12.75">
      <c r="A50" s="130">
        <v>40</v>
      </c>
      <c r="B50" s="84" t="s">
        <v>327</v>
      </c>
      <c r="C50" s="98" t="s">
        <v>194</v>
      </c>
      <c r="D50" s="98" t="s">
        <v>148</v>
      </c>
      <c r="E50" s="98" t="s">
        <v>149</v>
      </c>
      <c r="F50" s="98" t="s">
        <v>150</v>
      </c>
      <c r="G50" s="62">
        <v>0</v>
      </c>
    </row>
    <row r="51" spans="1:7" ht="51">
      <c r="A51" s="130">
        <v>41</v>
      </c>
      <c r="B51" s="84" t="s">
        <v>328</v>
      </c>
      <c r="C51" s="98" t="s">
        <v>194</v>
      </c>
      <c r="D51" s="98" t="s">
        <v>154</v>
      </c>
      <c r="E51" s="98" t="s">
        <v>149</v>
      </c>
      <c r="F51" s="98" t="s">
        <v>150</v>
      </c>
      <c r="G51" s="62">
        <v>-8067</v>
      </c>
    </row>
    <row r="52" spans="1:7" ht="12.75">
      <c r="A52" s="130">
        <v>42</v>
      </c>
      <c r="B52" s="216" t="s">
        <v>331</v>
      </c>
      <c r="C52" s="59" t="s">
        <v>194</v>
      </c>
      <c r="D52" s="59" t="s">
        <v>154</v>
      </c>
      <c r="E52" s="59" t="s">
        <v>151</v>
      </c>
      <c r="F52" s="59" t="s">
        <v>150</v>
      </c>
      <c r="G52" s="62">
        <v>-8067</v>
      </c>
    </row>
    <row r="53" spans="1:7" ht="76.5">
      <c r="A53" s="130">
        <v>43</v>
      </c>
      <c r="B53" s="216" t="s">
        <v>435</v>
      </c>
      <c r="C53" s="59" t="s">
        <v>194</v>
      </c>
      <c r="D53" s="59" t="s">
        <v>154</v>
      </c>
      <c r="E53" s="59" t="s">
        <v>185</v>
      </c>
      <c r="F53" s="59" t="s">
        <v>150</v>
      </c>
      <c r="G53" s="62">
        <v>-8067</v>
      </c>
    </row>
    <row r="54" spans="1:7" ht="25.5">
      <c r="A54" s="130">
        <v>44</v>
      </c>
      <c r="B54" s="216" t="s">
        <v>334</v>
      </c>
      <c r="C54" s="59" t="s">
        <v>194</v>
      </c>
      <c r="D54" s="59" t="s">
        <v>154</v>
      </c>
      <c r="E54" s="59" t="s">
        <v>185</v>
      </c>
      <c r="F54" s="59" t="s">
        <v>153</v>
      </c>
      <c r="G54" s="62">
        <v>-8067</v>
      </c>
    </row>
    <row r="55" spans="1:7" ht="12.75">
      <c r="A55" s="130">
        <v>45</v>
      </c>
      <c r="B55" s="84" t="s">
        <v>436</v>
      </c>
      <c r="C55" s="98" t="s">
        <v>194</v>
      </c>
      <c r="D55" s="98" t="s">
        <v>156</v>
      </c>
      <c r="E55" s="98" t="s">
        <v>149</v>
      </c>
      <c r="F55" s="98" t="s">
        <v>150</v>
      </c>
      <c r="G55" s="62">
        <v>8067</v>
      </c>
    </row>
    <row r="56" spans="1:7" ht="12.75">
      <c r="A56" s="130">
        <v>46</v>
      </c>
      <c r="B56" s="216" t="s">
        <v>331</v>
      </c>
      <c r="C56" s="59" t="s">
        <v>194</v>
      </c>
      <c r="D56" s="59" t="s">
        <v>156</v>
      </c>
      <c r="E56" s="59" t="s">
        <v>151</v>
      </c>
      <c r="F56" s="59" t="s">
        <v>150</v>
      </c>
      <c r="G56" s="62">
        <v>8067</v>
      </c>
    </row>
    <row r="57" spans="1:7" ht="63.75">
      <c r="A57" s="130">
        <v>47</v>
      </c>
      <c r="B57" s="216" t="s">
        <v>437</v>
      </c>
      <c r="C57" s="59" t="s">
        <v>194</v>
      </c>
      <c r="D57" s="59" t="s">
        <v>156</v>
      </c>
      <c r="E57" s="59" t="s">
        <v>499</v>
      </c>
      <c r="F57" s="59" t="s">
        <v>150</v>
      </c>
      <c r="G57" s="62">
        <v>8067</v>
      </c>
    </row>
    <row r="58" spans="1:7" ht="12.75">
      <c r="A58" s="130">
        <v>48</v>
      </c>
      <c r="B58" s="216" t="s">
        <v>349</v>
      </c>
      <c r="C58" s="59" t="s">
        <v>194</v>
      </c>
      <c r="D58" s="59" t="s">
        <v>156</v>
      </c>
      <c r="E58" s="59" t="s">
        <v>499</v>
      </c>
      <c r="F58" s="59" t="s">
        <v>500</v>
      </c>
      <c r="G58" s="62">
        <v>8067</v>
      </c>
    </row>
    <row r="59" spans="1:7" ht="25.5">
      <c r="A59" s="130">
        <v>49</v>
      </c>
      <c r="B59" s="84" t="s">
        <v>438</v>
      </c>
      <c r="C59" s="98" t="s">
        <v>182</v>
      </c>
      <c r="D59" s="98" t="s">
        <v>168</v>
      </c>
      <c r="E59" s="98" t="s">
        <v>149</v>
      </c>
      <c r="F59" s="98" t="s">
        <v>150</v>
      </c>
      <c r="G59" s="62">
        <v>0</v>
      </c>
    </row>
    <row r="60" spans="1:7" ht="16.5" customHeight="1">
      <c r="A60" s="130">
        <v>50</v>
      </c>
      <c r="B60" s="84" t="s">
        <v>327</v>
      </c>
      <c r="C60" s="98" t="s">
        <v>182</v>
      </c>
      <c r="D60" s="98" t="s">
        <v>148</v>
      </c>
      <c r="E60" s="98" t="s">
        <v>149</v>
      </c>
      <c r="F60" s="98" t="s">
        <v>150</v>
      </c>
      <c r="G60" s="62">
        <v>-45300</v>
      </c>
    </row>
    <row r="61" spans="1:7" ht="51">
      <c r="A61" s="130">
        <v>51</v>
      </c>
      <c r="B61" s="84" t="s">
        <v>328</v>
      </c>
      <c r="C61" s="98" t="s">
        <v>182</v>
      </c>
      <c r="D61" s="98" t="s">
        <v>154</v>
      </c>
      <c r="E61" s="98" t="s">
        <v>149</v>
      </c>
      <c r="F61" s="98" t="s">
        <v>150</v>
      </c>
      <c r="G61" s="62">
        <v>-45300</v>
      </c>
    </row>
    <row r="62" spans="1:7" ht="12.75">
      <c r="A62" s="130">
        <v>52</v>
      </c>
      <c r="B62" s="216" t="s">
        <v>331</v>
      </c>
      <c r="C62" s="59" t="s">
        <v>182</v>
      </c>
      <c r="D62" s="59" t="s">
        <v>154</v>
      </c>
      <c r="E62" s="59" t="s">
        <v>151</v>
      </c>
      <c r="F62" s="59" t="s">
        <v>150</v>
      </c>
      <c r="G62" s="62">
        <v>-45300</v>
      </c>
    </row>
    <row r="63" spans="1:7" ht="76.5">
      <c r="A63" s="130">
        <v>53</v>
      </c>
      <c r="B63" s="216" t="s">
        <v>439</v>
      </c>
      <c r="C63" s="59" t="s">
        <v>182</v>
      </c>
      <c r="D63" s="59" t="s">
        <v>154</v>
      </c>
      <c r="E63" s="59" t="s">
        <v>185</v>
      </c>
      <c r="F63" s="59" t="s">
        <v>150</v>
      </c>
      <c r="G63" s="62">
        <v>-30550</v>
      </c>
    </row>
    <row r="64" spans="1:7" ht="25.5">
      <c r="A64" s="130">
        <v>54</v>
      </c>
      <c r="B64" s="216" t="s">
        <v>334</v>
      </c>
      <c r="C64" s="59" t="s">
        <v>182</v>
      </c>
      <c r="D64" s="59" t="s">
        <v>154</v>
      </c>
      <c r="E64" s="59" t="s">
        <v>185</v>
      </c>
      <c r="F64" s="59" t="s">
        <v>153</v>
      </c>
      <c r="G64" s="62">
        <v>-30550</v>
      </c>
    </row>
    <row r="65" spans="1:7" ht="25.5">
      <c r="A65" s="130">
        <v>55</v>
      </c>
      <c r="B65" s="216" t="s">
        <v>338</v>
      </c>
      <c r="C65" s="59" t="s">
        <v>182</v>
      </c>
      <c r="D65" s="59" t="s">
        <v>154</v>
      </c>
      <c r="E65" s="59" t="s">
        <v>187</v>
      </c>
      <c r="F65" s="59" t="s">
        <v>150</v>
      </c>
      <c r="G65" s="62">
        <v>-14750</v>
      </c>
    </row>
    <row r="66" spans="1:7" ht="25.5">
      <c r="A66" s="130">
        <v>56</v>
      </c>
      <c r="B66" s="216" t="s">
        <v>334</v>
      </c>
      <c r="C66" s="59" t="s">
        <v>182</v>
      </c>
      <c r="D66" s="59" t="s">
        <v>154</v>
      </c>
      <c r="E66" s="59" t="s">
        <v>187</v>
      </c>
      <c r="F66" s="59" t="s">
        <v>153</v>
      </c>
      <c r="G66" s="62">
        <v>-14750</v>
      </c>
    </row>
    <row r="67" spans="1:7" ht="12.75">
      <c r="A67" s="130">
        <v>57</v>
      </c>
      <c r="B67" s="84" t="s">
        <v>432</v>
      </c>
      <c r="C67" s="98" t="s">
        <v>182</v>
      </c>
      <c r="D67" s="98" t="s">
        <v>160</v>
      </c>
      <c r="E67" s="98" t="s">
        <v>149</v>
      </c>
      <c r="F67" s="98" t="s">
        <v>150</v>
      </c>
      <c r="G67" s="62">
        <v>45300</v>
      </c>
    </row>
    <row r="68" spans="1:7" ht="25.5">
      <c r="A68" s="130">
        <v>58</v>
      </c>
      <c r="B68" s="84" t="s">
        <v>383</v>
      </c>
      <c r="C68" s="98" t="s">
        <v>182</v>
      </c>
      <c r="D68" s="98" t="s">
        <v>265</v>
      </c>
      <c r="E68" s="98" t="s">
        <v>149</v>
      </c>
      <c r="F68" s="98" t="s">
        <v>150</v>
      </c>
      <c r="G68" s="62">
        <v>45300</v>
      </c>
    </row>
    <row r="69" spans="1:7" ht="38.25">
      <c r="A69" s="130">
        <v>59</v>
      </c>
      <c r="B69" s="216" t="s">
        <v>222</v>
      </c>
      <c r="C69" s="59" t="s">
        <v>182</v>
      </c>
      <c r="D69" s="59" t="s">
        <v>265</v>
      </c>
      <c r="E69" s="59" t="s">
        <v>104</v>
      </c>
      <c r="F69" s="59" t="s">
        <v>150</v>
      </c>
      <c r="G69" s="62">
        <v>45300</v>
      </c>
    </row>
    <row r="70" spans="1:7" ht="38.25">
      <c r="A70" s="130">
        <v>60</v>
      </c>
      <c r="B70" s="216" t="s">
        <v>225</v>
      </c>
      <c r="C70" s="59" t="s">
        <v>182</v>
      </c>
      <c r="D70" s="59" t="s">
        <v>265</v>
      </c>
      <c r="E70" s="59" t="s">
        <v>105</v>
      </c>
      <c r="F70" s="59" t="s">
        <v>150</v>
      </c>
      <c r="G70" s="62">
        <v>45300</v>
      </c>
    </row>
    <row r="71" spans="1:7" ht="38.25">
      <c r="A71" s="130">
        <v>61</v>
      </c>
      <c r="B71" s="216" t="s">
        <v>384</v>
      </c>
      <c r="C71" s="59" t="s">
        <v>182</v>
      </c>
      <c r="D71" s="59" t="s">
        <v>265</v>
      </c>
      <c r="E71" s="59" t="s">
        <v>266</v>
      </c>
      <c r="F71" s="59" t="s">
        <v>150</v>
      </c>
      <c r="G71" s="62">
        <v>45300</v>
      </c>
    </row>
    <row r="72" spans="1:7" ht="25.5">
      <c r="A72" s="130">
        <v>62</v>
      </c>
      <c r="B72" s="216" t="s">
        <v>334</v>
      </c>
      <c r="C72" s="59" t="s">
        <v>182</v>
      </c>
      <c r="D72" s="59" t="s">
        <v>265</v>
      </c>
      <c r="E72" s="59" t="s">
        <v>266</v>
      </c>
      <c r="F72" s="59" t="s">
        <v>153</v>
      </c>
      <c r="G72" s="62">
        <v>45300</v>
      </c>
    </row>
    <row r="73" spans="1:7" ht="29.25" customHeight="1">
      <c r="A73" s="130">
        <v>63</v>
      </c>
      <c r="B73" s="84" t="s">
        <v>440</v>
      </c>
      <c r="C73" s="98" t="s">
        <v>547</v>
      </c>
      <c r="D73" s="98" t="s">
        <v>168</v>
      </c>
      <c r="E73" s="98" t="s">
        <v>149</v>
      </c>
      <c r="F73" s="98" t="s">
        <v>150</v>
      </c>
      <c r="G73" s="62">
        <v>0</v>
      </c>
    </row>
    <row r="74" spans="1:7" ht="12.75">
      <c r="A74" s="130">
        <v>64</v>
      </c>
      <c r="B74" s="84" t="s">
        <v>327</v>
      </c>
      <c r="C74" s="98" t="s">
        <v>547</v>
      </c>
      <c r="D74" s="98" t="s">
        <v>148</v>
      </c>
      <c r="E74" s="98" t="s">
        <v>149</v>
      </c>
      <c r="F74" s="98" t="s">
        <v>150</v>
      </c>
      <c r="G74" s="62">
        <v>0</v>
      </c>
    </row>
    <row r="75" spans="1:7" ht="51">
      <c r="A75" s="130">
        <v>65</v>
      </c>
      <c r="B75" s="84" t="s">
        <v>328</v>
      </c>
      <c r="C75" s="98" t="s">
        <v>547</v>
      </c>
      <c r="D75" s="98" t="s">
        <v>154</v>
      </c>
      <c r="E75" s="98" t="s">
        <v>149</v>
      </c>
      <c r="F75" s="98" t="s">
        <v>150</v>
      </c>
      <c r="G75" s="62">
        <v>-1624.47</v>
      </c>
    </row>
    <row r="76" spans="1:7" ht="12.75">
      <c r="A76" s="130">
        <v>66</v>
      </c>
      <c r="B76" s="216" t="s">
        <v>331</v>
      </c>
      <c r="C76" s="59" t="s">
        <v>547</v>
      </c>
      <c r="D76" s="59" t="s">
        <v>154</v>
      </c>
      <c r="E76" s="59" t="s">
        <v>151</v>
      </c>
      <c r="F76" s="59" t="s">
        <v>150</v>
      </c>
      <c r="G76" s="62">
        <v>-1624.47</v>
      </c>
    </row>
    <row r="77" spans="1:7" ht="25.5">
      <c r="A77" s="130">
        <v>67</v>
      </c>
      <c r="B77" s="216" t="s">
        <v>338</v>
      </c>
      <c r="C77" s="59" t="s">
        <v>547</v>
      </c>
      <c r="D77" s="59" t="s">
        <v>154</v>
      </c>
      <c r="E77" s="59" t="s">
        <v>187</v>
      </c>
      <c r="F77" s="59" t="s">
        <v>150</v>
      </c>
      <c r="G77" s="62">
        <v>-1624.47</v>
      </c>
    </row>
    <row r="78" spans="1:7" ht="25.5">
      <c r="A78" s="130">
        <v>68</v>
      </c>
      <c r="B78" s="216" t="s">
        <v>334</v>
      </c>
      <c r="C78" s="59" t="s">
        <v>547</v>
      </c>
      <c r="D78" s="59" t="s">
        <v>154</v>
      </c>
      <c r="E78" s="59" t="s">
        <v>187</v>
      </c>
      <c r="F78" s="59" t="s">
        <v>153</v>
      </c>
      <c r="G78" s="62">
        <v>-1624.47</v>
      </c>
    </row>
    <row r="79" spans="1:7" ht="12.75">
      <c r="A79" s="130">
        <v>69</v>
      </c>
      <c r="B79" s="84" t="s">
        <v>344</v>
      </c>
      <c r="C79" s="98" t="s">
        <v>547</v>
      </c>
      <c r="D79" s="98" t="s">
        <v>156</v>
      </c>
      <c r="E79" s="98" t="s">
        <v>149</v>
      </c>
      <c r="F79" s="98" t="s">
        <v>150</v>
      </c>
      <c r="G79" s="62">
        <v>1624.47</v>
      </c>
    </row>
    <row r="80" spans="1:7" ht="12.75">
      <c r="A80" s="130">
        <v>70</v>
      </c>
      <c r="B80" s="216" t="s">
        <v>331</v>
      </c>
      <c r="C80" s="59" t="s">
        <v>547</v>
      </c>
      <c r="D80" s="59" t="s">
        <v>156</v>
      </c>
      <c r="E80" s="59" t="s">
        <v>151</v>
      </c>
      <c r="F80" s="59" t="s">
        <v>150</v>
      </c>
      <c r="G80" s="62">
        <v>1624.47</v>
      </c>
    </row>
    <row r="81" spans="1:7" ht="63.75">
      <c r="A81" s="130">
        <v>71</v>
      </c>
      <c r="B81" s="216" t="s">
        <v>441</v>
      </c>
      <c r="C81" s="59" t="s">
        <v>547</v>
      </c>
      <c r="D81" s="59" t="s">
        <v>156</v>
      </c>
      <c r="E81" s="59" t="s">
        <v>499</v>
      </c>
      <c r="F81" s="59" t="s">
        <v>150</v>
      </c>
      <c r="G81" s="62">
        <v>1624.47</v>
      </c>
    </row>
    <row r="82" spans="1:7" ht="12.75">
      <c r="A82" s="130">
        <v>72</v>
      </c>
      <c r="B82" s="216" t="s">
        <v>349</v>
      </c>
      <c r="C82" s="59" t="s">
        <v>547</v>
      </c>
      <c r="D82" s="59" t="s">
        <v>156</v>
      </c>
      <c r="E82" s="59" t="s">
        <v>499</v>
      </c>
      <c r="F82" s="59" t="s">
        <v>500</v>
      </c>
      <c r="G82" s="62">
        <v>1624.47</v>
      </c>
    </row>
    <row r="83" spans="1:7" ht="16.5" customHeight="1">
      <c r="A83" s="130">
        <v>73</v>
      </c>
      <c r="B83" s="84" t="s">
        <v>431</v>
      </c>
      <c r="C83" s="98" t="s">
        <v>547</v>
      </c>
      <c r="D83" s="98" t="s">
        <v>158</v>
      </c>
      <c r="E83" s="98" t="s">
        <v>149</v>
      </c>
      <c r="F83" s="98" t="s">
        <v>150</v>
      </c>
      <c r="G83" s="62">
        <v>-300000</v>
      </c>
    </row>
    <row r="84" spans="1:7" ht="12.75">
      <c r="A84" s="130">
        <v>74</v>
      </c>
      <c r="B84" s="84" t="s">
        <v>356</v>
      </c>
      <c r="C84" s="98" t="s">
        <v>547</v>
      </c>
      <c r="D84" s="98" t="s">
        <v>159</v>
      </c>
      <c r="E84" s="98" t="s">
        <v>149</v>
      </c>
      <c r="F84" s="98" t="s">
        <v>150</v>
      </c>
      <c r="G84" s="62">
        <v>-300000</v>
      </c>
    </row>
    <row r="85" spans="1:7" ht="25.5">
      <c r="A85" s="130">
        <v>75</v>
      </c>
      <c r="B85" s="216" t="s">
        <v>220</v>
      </c>
      <c r="C85" s="59" t="s">
        <v>547</v>
      </c>
      <c r="D85" s="59" t="s">
        <v>159</v>
      </c>
      <c r="E85" s="59" t="s">
        <v>107</v>
      </c>
      <c r="F85" s="59" t="s">
        <v>150</v>
      </c>
      <c r="G85" s="62">
        <v>-300000</v>
      </c>
    </row>
    <row r="86" spans="1:7" ht="38.25">
      <c r="A86" s="130">
        <v>76</v>
      </c>
      <c r="B86" s="216" t="s">
        <v>221</v>
      </c>
      <c r="C86" s="59" t="s">
        <v>547</v>
      </c>
      <c r="D86" s="59" t="s">
        <v>159</v>
      </c>
      <c r="E86" s="59" t="s">
        <v>108</v>
      </c>
      <c r="F86" s="59" t="s">
        <v>150</v>
      </c>
      <c r="G86" s="62">
        <v>-300000</v>
      </c>
    </row>
    <row r="87" spans="1:7" ht="38.25">
      <c r="A87" s="130">
        <v>77</v>
      </c>
      <c r="B87" s="216" t="s">
        <v>358</v>
      </c>
      <c r="C87" s="59" t="s">
        <v>547</v>
      </c>
      <c r="D87" s="59" t="s">
        <v>159</v>
      </c>
      <c r="E87" s="59" t="s">
        <v>193</v>
      </c>
      <c r="F87" s="59" t="s">
        <v>150</v>
      </c>
      <c r="G87" s="62">
        <v>-300000</v>
      </c>
    </row>
    <row r="88" spans="1:7" ht="25.5">
      <c r="A88" s="130">
        <v>78</v>
      </c>
      <c r="B88" s="216" t="s">
        <v>334</v>
      </c>
      <c r="C88" s="59" t="s">
        <v>547</v>
      </c>
      <c r="D88" s="59" t="s">
        <v>159</v>
      </c>
      <c r="E88" s="59" t="s">
        <v>193</v>
      </c>
      <c r="F88" s="59" t="s">
        <v>153</v>
      </c>
      <c r="G88" s="62">
        <v>-300000</v>
      </c>
    </row>
    <row r="89" spans="1:7" ht="12.75">
      <c r="A89" s="130">
        <v>79</v>
      </c>
      <c r="B89" s="84" t="s">
        <v>432</v>
      </c>
      <c r="C89" s="98" t="s">
        <v>547</v>
      </c>
      <c r="D89" s="98" t="s">
        <v>160</v>
      </c>
      <c r="E89" s="98" t="s">
        <v>149</v>
      </c>
      <c r="F89" s="98" t="s">
        <v>150</v>
      </c>
      <c r="G89" s="62">
        <v>300000</v>
      </c>
    </row>
    <row r="90" spans="1:7" ht="12.75">
      <c r="A90" s="130">
        <v>80</v>
      </c>
      <c r="B90" s="84" t="s">
        <v>443</v>
      </c>
      <c r="C90" s="98" t="s">
        <v>547</v>
      </c>
      <c r="D90" s="98" t="s">
        <v>161</v>
      </c>
      <c r="E90" s="98" t="s">
        <v>149</v>
      </c>
      <c r="F90" s="98" t="s">
        <v>150</v>
      </c>
      <c r="G90" s="62">
        <v>300000</v>
      </c>
    </row>
    <row r="91" spans="1:7" ht="38.25">
      <c r="A91" s="130">
        <v>81</v>
      </c>
      <c r="B91" s="216" t="s">
        <v>222</v>
      </c>
      <c r="C91" s="59" t="s">
        <v>547</v>
      </c>
      <c r="D91" s="59" t="s">
        <v>161</v>
      </c>
      <c r="E91" s="59" t="s">
        <v>104</v>
      </c>
      <c r="F91" s="59" t="s">
        <v>150</v>
      </c>
      <c r="G91" s="62">
        <v>300000</v>
      </c>
    </row>
    <row r="92" spans="1:7" ht="25.5">
      <c r="A92" s="130">
        <v>82</v>
      </c>
      <c r="B92" s="216" t="s">
        <v>223</v>
      </c>
      <c r="C92" s="59" t="s">
        <v>547</v>
      </c>
      <c r="D92" s="59" t="s">
        <v>161</v>
      </c>
      <c r="E92" s="59" t="s">
        <v>64</v>
      </c>
      <c r="F92" s="59" t="s">
        <v>150</v>
      </c>
      <c r="G92" s="62">
        <v>300000</v>
      </c>
    </row>
    <row r="93" spans="1:7" ht="38.25">
      <c r="A93" s="130">
        <v>83</v>
      </c>
      <c r="B93" s="216" t="s">
        <v>370</v>
      </c>
      <c r="C93" s="59" t="s">
        <v>547</v>
      </c>
      <c r="D93" s="59" t="s">
        <v>161</v>
      </c>
      <c r="E93" s="59" t="s">
        <v>196</v>
      </c>
      <c r="F93" s="59" t="s">
        <v>150</v>
      </c>
      <c r="G93" s="62">
        <v>300000</v>
      </c>
    </row>
    <row r="94" spans="1:7" ht="25.5">
      <c r="A94" s="130">
        <v>84</v>
      </c>
      <c r="B94" s="216" t="s">
        <v>334</v>
      </c>
      <c r="C94" s="59" t="s">
        <v>547</v>
      </c>
      <c r="D94" s="59" t="s">
        <v>161</v>
      </c>
      <c r="E94" s="59" t="s">
        <v>196</v>
      </c>
      <c r="F94" s="59" t="s">
        <v>153</v>
      </c>
      <c r="G94" s="62">
        <v>300000</v>
      </c>
    </row>
    <row r="95" spans="1:7" ht="25.5">
      <c r="A95" s="130">
        <v>85</v>
      </c>
      <c r="B95" s="84" t="s">
        <v>444</v>
      </c>
      <c r="C95" s="98" t="s">
        <v>575</v>
      </c>
      <c r="D95" s="98" t="s">
        <v>168</v>
      </c>
      <c r="E95" s="98" t="s">
        <v>149</v>
      </c>
      <c r="F95" s="98" t="s">
        <v>150</v>
      </c>
      <c r="G95" s="62">
        <v>0</v>
      </c>
    </row>
    <row r="96" spans="1:7" ht="12.75">
      <c r="A96" s="130">
        <v>86</v>
      </c>
      <c r="B96" s="84" t="s">
        <v>432</v>
      </c>
      <c r="C96" s="98" t="s">
        <v>575</v>
      </c>
      <c r="D96" s="98" t="s">
        <v>160</v>
      </c>
      <c r="E96" s="98" t="s">
        <v>149</v>
      </c>
      <c r="F96" s="98" t="s">
        <v>150</v>
      </c>
      <c r="G96" s="62">
        <v>0</v>
      </c>
    </row>
    <row r="97" spans="1:7" ht="15.75" customHeight="1">
      <c r="A97" s="130">
        <v>87</v>
      </c>
      <c r="B97" s="84" t="s">
        <v>377</v>
      </c>
      <c r="C97" s="98" t="s">
        <v>575</v>
      </c>
      <c r="D97" s="98" t="s">
        <v>195</v>
      </c>
      <c r="E97" s="98" t="s">
        <v>149</v>
      </c>
      <c r="F97" s="98" t="s">
        <v>150</v>
      </c>
      <c r="G97" s="62">
        <v>0</v>
      </c>
    </row>
    <row r="98" spans="1:7" ht="25.5" customHeight="1">
      <c r="A98" s="130">
        <v>88</v>
      </c>
      <c r="B98" s="216" t="s">
        <v>241</v>
      </c>
      <c r="C98" s="59" t="s">
        <v>575</v>
      </c>
      <c r="D98" s="59" t="s">
        <v>195</v>
      </c>
      <c r="E98" s="59" t="s">
        <v>178</v>
      </c>
      <c r="F98" s="59" t="s">
        <v>150</v>
      </c>
      <c r="G98" s="62">
        <v>0</v>
      </c>
    </row>
    <row r="99" spans="1:7" ht="26.25" customHeight="1">
      <c r="A99" s="130">
        <v>89</v>
      </c>
      <c r="B99" s="216" t="s">
        <v>381</v>
      </c>
      <c r="C99" s="59" t="s">
        <v>575</v>
      </c>
      <c r="D99" s="59" t="s">
        <v>195</v>
      </c>
      <c r="E99" s="59" t="s">
        <v>573</v>
      </c>
      <c r="F99" s="59" t="s">
        <v>150</v>
      </c>
      <c r="G99" s="62">
        <v>-27000</v>
      </c>
    </row>
    <row r="100" spans="1:7" ht="13.5" customHeight="1">
      <c r="A100" s="130">
        <v>90</v>
      </c>
      <c r="B100" s="216" t="s">
        <v>351</v>
      </c>
      <c r="C100" s="59" t="s">
        <v>575</v>
      </c>
      <c r="D100" s="59" t="s">
        <v>195</v>
      </c>
      <c r="E100" s="59" t="s">
        <v>573</v>
      </c>
      <c r="F100" s="59" t="s">
        <v>162</v>
      </c>
      <c r="G100" s="62">
        <v>-27000</v>
      </c>
    </row>
    <row r="101" spans="1:7" ht="12.75">
      <c r="A101" s="130">
        <v>91</v>
      </c>
      <c r="B101" s="216" t="s">
        <v>382</v>
      </c>
      <c r="C101" s="59" t="s">
        <v>575</v>
      </c>
      <c r="D101" s="59" t="s">
        <v>195</v>
      </c>
      <c r="E101" s="59" t="s">
        <v>574</v>
      </c>
      <c r="F101" s="59" t="s">
        <v>150</v>
      </c>
      <c r="G101" s="62">
        <v>27000</v>
      </c>
    </row>
    <row r="102" spans="1:7" ht="14.25" customHeight="1">
      <c r="A102" s="130">
        <v>92</v>
      </c>
      <c r="B102" s="216" t="s">
        <v>351</v>
      </c>
      <c r="C102" s="59" t="s">
        <v>575</v>
      </c>
      <c r="D102" s="59" t="s">
        <v>195</v>
      </c>
      <c r="E102" s="59" t="s">
        <v>574</v>
      </c>
      <c r="F102" s="59" t="s">
        <v>162</v>
      </c>
      <c r="G102" s="62">
        <v>27000</v>
      </c>
    </row>
    <row r="103" spans="1:7" ht="27.75" customHeight="1">
      <c r="A103" s="130">
        <v>93</v>
      </c>
      <c r="B103" s="84" t="s">
        <v>445</v>
      </c>
      <c r="C103" s="98" t="s">
        <v>548</v>
      </c>
      <c r="D103" s="98" t="s">
        <v>168</v>
      </c>
      <c r="E103" s="98" t="s">
        <v>149</v>
      </c>
      <c r="F103" s="98" t="s">
        <v>150</v>
      </c>
      <c r="G103" s="62">
        <v>0</v>
      </c>
    </row>
    <row r="104" spans="1:7" ht="15.75" customHeight="1">
      <c r="A104" s="130">
        <v>94</v>
      </c>
      <c r="B104" s="84" t="s">
        <v>431</v>
      </c>
      <c r="C104" s="98" t="s">
        <v>548</v>
      </c>
      <c r="D104" s="98" t="s">
        <v>158</v>
      </c>
      <c r="E104" s="98" t="s">
        <v>149</v>
      </c>
      <c r="F104" s="98" t="s">
        <v>150</v>
      </c>
      <c r="G104" s="62">
        <v>30000</v>
      </c>
    </row>
    <row r="105" spans="1:7" ht="12.75">
      <c r="A105" s="130">
        <v>95</v>
      </c>
      <c r="B105" s="84" t="s">
        <v>356</v>
      </c>
      <c r="C105" s="98" t="s">
        <v>548</v>
      </c>
      <c r="D105" s="98" t="s">
        <v>159</v>
      </c>
      <c r="E105" s="98" t="s">
        <v>149</v>
      </c>
      <c r="F105" s="98" t="s">
        <v>150</v>
      </c>
      <c r="G105" s="62">
        <v>30000</v>
      </c>
    </row>
    <row r="106" spans="1:7" ht="25.5">
      <c r="A106" s="130">
        <v>96</v>
      </c>
      <c r="B106" s="216" t="s">
        <v>220</v>
      </c>
      <c r="C106" s="59" t="s">
        <v>548</v>
      </c>
      <c r="D106" s="59" t="s">
        <v>159</v>
      </c>
      <c r="E106" s="59" t="s">
        <v>107</v>
      </c>
      <c r="F106" s="59" t="s">
        <v>150</v>
      </c>
      <c r="G106" s="62">
        <v>30000</v>
      </c>
    </row>
    <row r="107" spans="1:7" ht="38.25">
      <c r="A107" s="130">
        <v>97</v>
      </c>
      <c r="B107" s="216" t="s">
        <v>221</v>
      </c>
      <c r="C107" s="59" t="s">
        <v>548</v>
      </c>
      <c r="D107" s="59" t="s">
        <v>159</v>
      </c>
      <c r="E107" s="59" t="s">
        <v>108</v>
      </c>
      <c r="F107" s="59" t="s">
        <v>150</v>
      </c>
      <c r="G107" s="62">
        <v>30000</v>
      </c>
    </row>
    <row r="108" spans="1:7" ht="38.25">
      <c r="A108" s="130">
        <v>98</v>
      </c>
      <c r="B108" s="216" t="s">
        <v>358</v>
      </c>
      <c r="C108" s="59" t="s">
        <v>548</v>
      </c>
      <c r="D108" s="59" t="s">
        <v>159</v>
      </c>
      <c r="E108" s="59" t="s">
        <v>193</v>
      </c>
      <c r="F108" s="59" t="s">
        <v>150</v>
      </c>
      <c r="G108" s="62">
        <v>30000</v>
      </c>
    </row>
    <row r="109" spans="1:7" ht="26.25" customHeight="1">
      <c r="A109" s="130">
        <v>99</v>
      </c>
      <c r="B109" s="216" t="s">
        <v>334</v>
      </c>
      <c r="C109" s="59" t="s">
        <v>548</v>
      </c>
      <c r="D109" s="59" t="s">
        <v>159</v>
      </c>
      <c r="E109" s="59" t="s">
        <v>193</v>
      </c>
      <c r="F109" s="59" t="s">
        <v>153</v>
      </c>
      <c r="G109" s="62">
        <v>30000</v>
      </c>
    </row>
    <row r="110" spans="1:7" ht="12.75">
      <c r="A110" s="130">
        <v>100</v>
      </c>
      <c r="B110" s="84" t="s">
        <v>432</v>
      </c>
      <c r="C110" s="98" t="s">
        <v>548</v>
      </c>
      <c r="D110" s="98" t="s">
        <v>160</v>
      </c>
      <c r="E110" s="98" t="s">
        <v>149</v>
      </c>
      <c r="F110" s="98" t="s">
        <v>150</v>
      </c>
      <c r="G110" s="62">
        <v>-30000</v>
      </c>
    </row>
    <row r="111" spans="1:7" ht="15.75" customHeight="1">
      <c r="A111" s="130">
        <v>101</v>
      </c>
      <c r="B111" s="84" t="s">
        <v>377</v>
      </c>
      <c r="C111" s="98" t="s">
        <v>548</v>
      </c>
      <c r="D111" s="98" t="s">
        <v>195</v>
      </c>
      <c r="E111" s="98" t="s">
        <v>149</v>
      </c>
      <c r="F111" s="98" t="s">
        <v>150</v>
      </c>
      <c r="G111" s="62">
        <v>-30000</v>
      </c>
    </row>
    <row r="112" spans="1:7" ht="38.25">
      <c r="A112" s="130">
        <v>102</v>
      </c>
      <c r="B112" s="216" t="s">
        <v>222</v>
      </c>
      <c r="C112" s="59" t="s">
        <v>548</v>
      </c>
      <c r="D112" s="59" t="s">
        <v>195</v>
      </c>
      <c r="E112" s="59" t="s">
        <v>104</v>
      </c>
      <c r="F112" s="59" t="s">
        <v>150</v>
      </c>
      <c r="G112" s="62">
        <v>-30000</v>
      </c>
    </row>
    <row r="113" spans="1:7" ht="38.25">
      <c r="A113" s="130">
        <v>103</v>
      </c>
      <c r="B113" s="216" t="s">
        <v>225</v>
      </c>
      <c r="C113" s="59" t="s">
        <v>548</v>
      </c>
      <c r="D113" s="59" t="s">
        <v>195</v>
      </c>
      <c r="E113" s="59" t="s">
        <v>105</v>
      </c>
      <c r="F113" s="59" t="s">
        <v>150</v>
      </c>
      <c r="G113" s="62">
        <v>-30000</v>
      </c>
    </row>
    <row r="114" spans="1:7" ht="102">
      <c r="A114" s="130">
        <v>104</v>
      </c>
      <c r="B114" s="216" t="s">
        <v>433</v>
      </c>
      <c r="C114" s="59" t="s">
        <v>548</v>
      </c>
      <c r="D114" s="59" t="s">
        <v>195</v>
      </c>
      <c r="E114" s="59" t="s">
        <v>515</v>
      </c>
      <c r="F114" s="59" t="s">
        <v>150</v>
      </c>
      <c r="G114" s="62">
        <v>-30000</v>
      </c>
    </row>
    <row r="115" spans="1:7" ht="25.5">
      <c r="A115" s="130">
        <v>105</v>
      </c>
      <c r="B115" s="216" t="s">
        <v>334</v>
      </c>
      <c r="C115" s="59" t="s">
        <v>548</v>
      </c>
      <c r="D115" s="59" t="s">
        <v>195</v>
      </c>
      <c r="E115" s="59" t="s">
        <v>515</v>
      </c>
      <c r="F115" s="59" t="s">
        <v>153</v>
      </c>
      <c r="G115" s="62">
        <v>-30000</v>
      </c>
    </row>
    <row r="116" spans="1:7" ht="25.5">
      <c r="A116" s="130">
        <v>106</v>
      </c>
      <c r="B116" s="84" t="s">
        <v>287</v>
      </c>
      <c r="C116" s="98" t="s">
        <v>169</v>
      </c>
      <c r="D116" s="98" t="s">
        <v>168</v>
      </c>
      <c r="E116" s="98" t="s">
        <v>149</v>
      </c>
      <c r="F116" s="98" t="s">
        <v>150</v>
      </c>
      <c r="G116" s="62">
        <v>35421794.66</v>
      </c>
    </row>
    <row r="117" spans="1:7" ht="12.75">
      <c r="A117" s="130">
        <v>107</v>
      </c>
      <c r="B117" s="84" t="s">
        <v>327</v>
      </c>
      <c r="C117" s="98" t="s">
        <v>169</v>
      </c>
      <c r="D117" s="98" t="s">
        <v>148</v>
      </c>
      <c r="E117" s="98" t="s">
        <v>149</v>
      </c>
      <c r="F117" s="98" t="s">
        <v>150</v>
      </c>
      <c r="G117" s="62">
        <v>-1624521</v>
      </c>
    </row>
    <row r="118" spans="1:7" ht="51">
      <c r="A118" s="130">
        <v>108</v>
      </c>
      <c r="B118" s="84" t="s">
        <v>328</v>
      </c>
      <c r="C118" s="98" t="s">
        <v>169</v>
      </c>
      <c r="D118" s="98" t="s">
        <v>154</v>
      </c>
      <c r="E118" s="98" t="s">
        <v>149</v>
      </c>
      <c r="F118" s="98" t="s">
        <v>150</v>
      </c>
      <c r="G118" s="62">
        <v>-45178</v>
      </c>
    </row>
    <row r="119" spans="1:7" ht="12.75">
      <c r="A119" s="130">
        <v>109</v>
      </c>
      <c r="B119" s="216" t="s">
        <v>331</v>
      </c>
      <c r="C119" s="59" t="s">
        <v>169</v>
      </c>
      <c r="D119" s="59" t="s">
        <v>154</v>
      </c>
      <c r="E119" s="59" t="s">
        <v>151</v>
      </c>
      <c r="F119" s="59" t="s">
        <v>150</v>
      </c>
      <c r="G119" s="62">
        <v>-45178</v>
      </c>
    </row>
    <row r="120" spans="1:7" ht="38.25">
      <c r="A120" s="130">
        <v>110</v>
      </c>
      <c r="B120" s="216" t="s">
        <v>332</v>
      </c>
      <c r="C120" s="59" t="s">
        <v>169</v>
      </c>
      <c r="D120" s="59" t="s">
        <v>154</v>
      </c>
      <c r="E120" s="59" t="s">
        <v>494</v>
      </c>
      <c r="F120" s="59" t="s">
        <v>150</v>
      </c>
      <c r="G120" s="62">
        <v>14822</v>
      </c>
    </row>
    <row r="121" spans="1:7" ht="12.75">
      <c r="A121" s="130">
        <v>111</v>
      </c>
      <c r="B121" s="216" t="s">
        <v>330</v>
      </c>
      <c r="C121" s="59" t="s">
        <v>169</v>
      </c>
      <c r="D121" s="59" t="s">
        <v>154</v>
      </c>
      <c r="E121" s="59" t="s">
        <v>494</v>
      </c>
      <c r="F121" s="59" t="s">
        <v>493</v>
      </c>
      <c r="G121" s="62">
        <v>14822</v>
      </c>
    </row>
    <row r="122" spans="1:7" ht="25.5">
      <c r="A122" s="130">
        <v>112</v>
      </c>
      <c r="B122" s="216" t="s">
        <v>335</v>
      </c>
      <c r="C122" s="59" t="s">
        <v>169</v>
      </c>
      <c r="D122" s="59" t="s">
        <v>154</v>
      </c>
      <c r="E122" s="59" t="s">
        <v>186</v>
      </c>
      <c r="F122" s="59" t="s">
        <v>150</v>
      </c>
      <c r="G122" s="62">
        <v>22000</v>
      </c>
    </row>
    <row r="123" spans="1:7" ht="26.25" customHeight="1">
      <c r="A123" s="130">
        <v>113</v>
      </c>
      <c r="B123" s="216" t="s">
        <v>334</v>
      </c>
      <c r="C123" s="59" t="s">
        <v>169</v>
      </c>
      <c r="D123" s="59" t="s">
        <v>154</v>
      </c>
      <c r="E123" s="59" t="s">
        <v>186</v>
      </c>
      <c r="F123" s="59" t="s">
        <v>153</v>
      </c>
      <c r="G123" s="62">
        <v>22000</v>
      </c>
    </row>
    <row r="124" spans="1:7" ht="25.5">
      <c r="A124" s="130">
        <v>114</v>
      </c>
      <c r="B124" s="216" t="s">
        <v>337</v>
      </c>
      <c r="C124" s="59" t="s">
        <v>169</v>
      </c>
      <c r="D124" s="59" t="s">
        <v>154</v>
      </c>
      <c r="E124" s="59" t="s">
        <v>152</v>
      </c>
      <c r="F124" s="59" t="s">
        <v>150</v>
      </c>
      <c r="G124" s="62">
        <v>-82000</v>
      </c>
    </row>
    <row r="125" spans="1:7" ht="26.25" customHeight="1">
      <c r="A125" s="130">
        <v>115</v>
      </c>
      <c r="B125" s="216" t="s">
        <v>334</v>
      </c>
      <c r="C125" s="59" t="s">
        <v>169</v>
      </c>
      <c r="D125" s="59" t="s">
        <v>154</v>
      </c>
      <c r="E125" s="59" t="s">
        <v>152</v>
      </c>
      <c r="F125" s="59" t="s">
        <v>153</v>
      </c>
      <c r="G125" s="62">
        <v>-82000</v>
      </c>
    </row>
    <row r="126" spans="1:7" ht="12.75">
      <c r="A126" s="130">
        <v>116</v>
      </c>
      <c r="B126" s="84" t="s">
        <v>344</v>
      </c>
      <c r="C126" s="98" t="s">
        <v>169</v>
      </c>
      <c r="D126" s="98" t="s">
        <v>156</v>
      </c>
      <c r="E126" s="98" t="s">
        <v>149</v>
      </c>
      <c r="F126" s="98" t="s">
        <v>150</v>
      </c>
      <c r="G126" s="62">
        <v>-1579343</v>
      </c>
    </row>
    <row r="127" spans="1:7" ht="51">
      <c r="A127" s="130">
        <v>117</v>
      </c>
      <c r="B127" s="216" t="s">
        <v>345</v>
      </c>
      <c r="C127" s="59" t="s">
        <v>169</v>
      </c>
      <c r="D127" s="59" t="s">
        <v>156</v>
      </c>
      <c r="E127" s="59" t="s">
        <v>92</v>
      </c>
      <c r="F127" s="59" t="s">
        <v>150</v>
      </c>
      <c r="G127" s="62">
        <v>-12600</v>
      </c>
    </row>
    <row r="128" spans="1:7" ht="38.25">
      <c r="A128" s="130">
        <v>118</v>
      </c>
      <c r="B128" s="216" t="s">
        <v>346</v>
      </c>
      <c r="C128" s="59" t="s">
        <v>169</v>
      </c>
      <c r="D128" s="59" t="s">
        <v>156</v>
      </c>
      <c r="E128" s="59" t="s">
        <v>93</v>
      </c>
      <c r="F128" s="59" t="s">
        <v>150</v>
      </c>
      <c r="G128" s="62">
        <v>-12600</v>
      </c>
    </row>
    <row r="129" spans="1:7" ht="52.5" customHeight="1">
      <c r="A129" s="130">
        <v>119</v>
      </c>
      <c r="B129" s="216" t="s">
        <v>429</v>
      </c>
      <c r="C129" s="59" t="s">
        <v>169</v>
      </c>
      <c r="D129" s="59" t="s">
        <v>156</v>
      </c>
      <c r="E129" s="59" t="s">
        <v>492</v>
      </c>
      <c r="F129" s="59" t="s">
        <v>150</v>
      </c>
      <c r="G129" s="62">
        <v>-12600</v>
      </c>
    </row>
    <row r="130" spans="1:7" ht="12.75">
      <c r="A130" s="130">
        <v>120</v>
      </c>
      <c r="B130" s="216" t="s">
        <v>330</v>
      </c>
      <c r="C130" s="59" t="s">
        <v>169</v>
      </c>
      <c r="D130" s="59" t="s">
        <v>156</v>
      </c>
      <c r="E130" s="59" t="s">
        <v>492</v>
      </c>
      <c r="F130" s="59" t="s">
        <v>493</v>
      </c>
      <c r="G130" s="62">
        <v>-12600</v>
      </c>
    </row>
    <row r="131" spans="1:7" ht="12.75">
      <c r="A131" s="130">
        <v>121</v>
      </c>
      <c r="B131" s="216" t="s">
        <v>331</v>
      </c>
      <c r="C131" s="59" t="s">
        <v>169</v>
      </c>
      <c r="D131" s="59" t="s">
        <v>156</v>
      </c>
      <c r="E131" s="59" t="s">
        <v>151</v>
      </c>
      <c r="F131" s="59" t="s">
        <v>150</v>
      </c>
      <c r="G131" s="62">
        <v>-1566743</v>
      </c>
    </row>
    <row r="132" spans="1:7" ht="12.75">
      <c r="A132" s="130">
        <v>122</v>
      </c>
      <c r="B132" s="216" t="s">
        <v>350</v>
      </c>
      <c r="C132" s="59" t="s">
        <v>169</v>
      </c>
      <c r="D132" s="59" t="s">
        <v>156</v>
      </c>
      <c r="E132" s="59" t="s">
        <v>261</v>
      </c>
      <c r="F132" s="59" t="s">
        <v>150</v>
      </c>
      <c r="G132" s="62">
        <v>-299950</v>
      </c>
    </row>
    <row r="133" spans="1:7" ht="12.75">
      <c r="A133" s="130">
        <v>123</v>
      </c>
      <c r="B133" s="216" t="s">
        <v>351</v>
      </c>
      <c r="C133" s="59" t="s">
        <v>169</v>
      </c>
      <c r="D133" s="59" t="s">
        <v>156</v>
      </c>
      <c r="E133" s="59" t="s">
        <v>261</v>
      </c>
      <c r="F133" s="59" t="s">
        <v>162</v>
      </c>
      <c r="G133" s="62">
        <v>-299950</v>
      </c>
    </row>
    <row r="134" spans="1:7" ht="26.25" customHeight="1">
      <c r="A134" s="130">
        <v>124</v>
      </c>
      <c r="B134" s="216" t="s">
        <v>352</v>
      </c>
      <c r="C134" s="59" t="s">
        <v>169</v>
      </c>
      <c r="D134" s="59" t="s">
        <v>156</v>
      </c>
      <c r="E134" s="59" t="s">
        <v>197</v>
      </c>
      <c r="F134" s="59" t="s">
        <v>150</v>
      </c>
      <c r="G134" s="62">
        <v>-1505971</v>
      </c>
    </row>
    <row r="135" spans="1:7" ht="26.25" customHeight="1">
      <c r="A135" s="130">
        <v>125</v>
      </c>
      <c r="B135" s="216" t="s">
        <v>353</v>
      </c>
      <c r="C135" s="59" t="s">
        <v>169</v>
      </c>
      <c r="D135" s="59" t="s">
        <v>156</v>
      </c>
      <c r="E135" s="59" t="s">
        <v>197</v>
      </c>
      <c r="F135" s="59" t="s">
        <v>192</v>
      </c>
      <c r="G135" s="62">
        <v>-1505971</v>
      </c>
    </row>
    <row r="136" spans="1:7" ht="38.25">
      <c r="A136" s="130">
        <v>126</v>
      </c>
      <c r="B136" s="216" t="s">
        <v>332</v>
      </c>
      <c r="C136" s="59" t="s">
        <v>169</v>
      </c>
      <c r="D136" s="59" t="s">
        <v>156</v>
      </c>
      <c r="E136" s="59" t="s">
        <v>494</v>
      </c>
      <c r="F136" s="59" t="s">
        <v>150</v>
      </c>
      <c r="G136" s="62">
        <v>179178</v>
      </c>
    </row>
    <row r="137" spans="1:7" ht="12.75">
      <c r="A137" s="130">
        <v>127</v>
      </c>
      <c r="B137" s="216" t="s">
        <v>354</v>
      </c>
      <c r="C137" s="59" t="s">
        <v>169</v>
      </c>
      <c r="D137" s="59" t="s">
        <v>156</v>
      </c>
      <c r="E137" s="59" t="s">
        <v>494</v>
      </c>
      <c r="F137" s="59" t="s">
        <v>501</v>
      </c>
      <c r="G137" s="62">
        <v>179178</v>
      </c>
    </row>
    <row r="138" spans="1:7" ht="76.5">
      <c r="A138" s="130">
        <v>128</v>
      </c>
      <c r="B138" s="216" t="s">
        <v>435</v>
      </c>
      <c r="C138" s="59" t="s">
        <v>169</v>
      </c>
      <c r="D138" s="59" t="s">
        <v>156</v>
      </c>
      <c r="E138" s="59" t="s">
        <v>185</v>
      </c>
      <c r="F138" s="59" t="s">
        <v>150</v>
      </c>
      <c r="G138" s="62">
        <v>60000</v>
      </c>
    </row>
    <row r="139" spans="1:7" ht="26.25" customHeight="1">
      <c r="A139" s="130">
        <v>129</v>
      </c>
      <c r="B139" s="216" t="s">
        <v>334</v>
      </c>
      <c r="C139" s="59" t="s">
        <v>169</v>
      </c>
      <c r="D139" s="59" t="s">
        <v>156</v>
      </c>
      <c r="E139" s="59" t="s">
        <v>185</v>
      </c>
      <c r="F139" s="59" t="s">
        <v>153</v>
      </c>
      <c r="G139" s="62">
        <v>60000</v>
      </c>
    </row>
    <row r="140" spans="1:7" ht="12.75">
      <c r="A140" s="130">
        <v>130</v>
      </c>
      <c r="B140" s="84" t="s">
        <v>431</v>
      </c>
      <c r="C140" s="98" t="s">
        <v>169</v>
      </c>
      <c r="D140" s="98" t="s">
        <v>158</v>
      </c>
      <c r="E140" s="98" t="s">
        <v>149</v>
      </c>
      <c r="F140" s="98" t="s">
        <v>150</v>
      </c>
      <c r="G140" s="62">
        <v>-78213.34</v>
      </c>
    </row>
    <row r="141" spans="1:7" ht="12.75">
      <c r="A141" s="130">
        <v>131</v>
      </c>
      <c r="B141" s="84" t="s">
        <v>359</v>
      </c>
      <c r="C141" s="98" t="s">
        <v>169</v>
      </c>
      <c r="D141" s="98" t="s">
        <v>262</v>
      </c>
      <c r="E141" s="98" t="s">
        <v>149</v>
      </c>
      <c r="F141" s="98" t="s">
        <v>150</v>
      </c>
      <c r="G141" s="62">
        <v>-78213.34</v>
      </c>
    </row>
    <row r="142" spans="1:7" ht="26.25" customHeight="1">
      <c r="A142" s="130">
        <v>132</v>
      </c>
      <c r="B142" s="216" t="s">
        <v>446</v>
      </c>
      <c r="C142" s="59" t="s">
        <v>169</v>
      </c>
      <c r="D142" s="59" t="s">
        <v>262</v>
      </c>
      <c r="E142" s="59" t="s">
        <v>102</v>
      </c>
      <c r="F142" s="59" t="s">
        <v>150</v>
      </c>
      <c r="G142" s="62">
        <v>0</v>
      </c>
    </row>
    <row r="143" spans="1:7" ht="38.25">
      <c r="A143" s="130">
        <v>133</v>
      </c>
      <c r="B143" s="216" t="s">
        <v>447</v>
      </c>
      <c r="C143" s="59" t="s">
        <v>169</v>
      </c>
      <c r="D143" s="59" t="s">
        <v>262</v>
      </c>
      <c r="E143" s="59" t="s">
        <v>58</v>
      </c>
      <c r="F143" s="59" t="s">
        <v>150</v>
      </c>
      <c r="G143" s="62">
        <v>0</v>
      </c>
    </row>
    <row r="144" spans="1:7" ht="38.25">
      <c r="A144" s="130">
        <v>134</v>
      </c>
      <c r="B144" s="216" t="s">
        <v>360</v>
      </c>
      <c r="C144" s="59" t="s">
        <v>169</v>
      </c>
      <c r="D144" s="59" t="s">
        <v>262</v>
      </c>
      <c r="E144" s="59" t="s">
        <v>503</v>
      </c>
      <c r="F144" s="59" t="s">
        <v>150</v>
      </c>
      <c r="G144" s="62">
        <v>-155000</v>
      </c>
    </row>
    <row r="145" spans="1:7" ht="26.25" customHeight="1">
      <c r="A145" s="130">
        <v>135</v>
      </c>
      <c r="B145" s="216" t="s">
        <v>361</v>
      </c>
      <c r="C145" s="59" t="s">
        <v>169</v>
      </c>
      <c r="D145" s="59" t="s">
        <v>262</v>
      </c>
      <c r="E145" s="59" t="s">
        <v>503</v>
      </c>
      <c r="F145" s="59" t="s">
        <v>263</v>
      </c>
      <c r="G145" s="62">
        <v>-155000</v>
      </c>
    </row>
    <row r="146" spans="1:7" ht="51">
      <c r="A146" s="130">
        <v>136</v>
      </c>
      <c r="B146" s="216" t="s">
        <v>362</v>
      </c>
      <c r="C146" s="59" t="s">
        <v>169</v>
      </c>
      <c r="D146" s="59" t="s">
        <v>262</v>
      </c>
      <c r="E146" s="59" t="s">
        <v>504</v>
      </c>
      <c r="F146" s="59" t="s">
        <v>150</v>
      </c>
      <c r="G146" s="62">
        <v>155000</v>
      </c>
    </row>
    <row r="147" spans="1:7" ht="26.25" customHeight="1">
      <c r="A147" s="130">
        <v>137</v>
      </c>
      <c r="B147" s="216" t="s">
        <v>361</v>
      </c>
      <c r="C147" s="59" t="s">
        <v>169</v>
      </c>
      <c r="D147" s="59" t="s">
        <v>262</v>
      </c>
      <c r="E147" s="59" t="s">
        <v>504</v>
      </c>
      <c r="F147" s="59" t="s">
        <v>263</v>
      </c>
      <c r="G147" s="62">
        <v>155000</v>
      </c>
    </row>
    <row r="148" spans="1:7" ht="26.25" customHeight="1">
      <c r="A148" s="130">
        <v>138</v>
      </c>
      <c r="B148" s="216" t="s">
        <v>448</v>
      </c>
      <c r="C148" s="59" t="s">
        <v>169</v>
      </c>
      <c r="D148" s="59" t="s">
        <v>262</v>
      </c>
      <c r="E148" s="59" t="s">
        <v>59</v>
      </c>
      <c r="F148" s="59" t="s">
        <v>150</v>
      </c>
      <c r="G148" s="62">
        <v>-78213.34</v>
      </c>
    </row>
    <row r="149" spans="1:7" ht="51">
      <c r="A149" s="130">
        <v>139</v>
      </c>
      <c r="B149" s="216" t="s">
        <v>363</v>
      </c>
      <c r="C149" s="59" t="s">
        <v>169</v>
      </c>
      <c r="D149" s="59" t="s">
        <v>262</v>
      </c>
      <c r="E149" s="59" t="s">
        <v>505</v>
      </c>
      <c r="F149" s="59" t="s">
        <v>150</v>
      </c>
      <c r="G149" s="62">
        <v>-302000</v>
      </c>
    </row>
    <row r="150" spans="1:7" ht="26.25" customHeight="1">
      <c r="A150" s="130">
        <v>140</v>
      </c>
      <c r="B150" s="216" t="s">
        <v>334</v>
      </c>
      <c r="C150" s="59" t="s">
        <v>169</v>
      </c>
      <c r="D150" s="59" t="s">
        <v>262</v>
      </c>
      <c r="E150" s="59" t="s">
        <v>505</v>
      </c>
      <c r="F150" s="59" t="s">
        <v>153</v>
      </c>
      <c r="G150" s="62">
        <v>-302000</v>
      </c>
    </row>
    <row r="151" spans="1:7" ht="12.75">
      <c r="A151" s="130">
        <v>141</v>
      </c>
      <c r="B151" s="216" t="s">
        <v>364</v>
      </c>
      <c r="C151" s="59" t="s">
        <v>169</v>
      </c>
      <c r="D151" s="59" t="s">
        <v>262</v>
      </c>
      <c r="E151" s="59" t="s">
        <v>506</v>
      </c>
      <c r="F151" s="59" t="s">
        <v>150</v>
      </c>
      <c r="G151" s="62">
        <v>-107100</v>
      </c>
    </row>
    <row r="152" spans="1:7" ht="26.25" customHeight="1">
      <c r="A152" s="130">
        <v>142</v>
      </c>
      <c r="B152" s="216" t="s">
        <v>334</v>
      </c>
      <c r="C152" s="59" t="s">
        <v>169</v>
      </c>
      <c r="D152" s="59" t="s">
        <v>262</v>
      </c>
      <c r="E152" s="59" t="s">
        <v>506</v>
      </c>
      <c r="F152" s="59" t="s">
        <v>153</v>
      </c>
      <c r="G152" s="62">
        <v>-107100</v>
      </c>
    </row>
    <row r="153" spans="1:7" ht="26.25" customHeight="1">
      <c r="A153" s="130">
        <v>143</v>
      </c>
      <c r="B153" s="216" t="s">
        <v>365</v>
      </c>
      <c r="C153" s="59" t="s">
        <v>169</v>
      </c>
      <c r="D153" s="59" t="s">
        <v>262</v>
      </c>
      <c r="E153" s="59" t="s">
        <v>507</v>
      </c>
      <c r="F153" s="59" t="s">
        <v>150</v>
      </c>
      <c r="G153" s="62">
        <v>-141808.57</v>
      </c>
    </row>
    <row r="154" spans="1:7" ht="26.25" customHeight="1">
      <c r="A154" s="130">
        <v>144</v>
      </c>
      <c r="B154" s="216" t="s">
        <v>334</v>
      </c>
      <c r="C154" s="59" t="s">
        <v>169</v>
      </c>
      <c r="D154" s="59" t="s">
        <v>262</v>
      </c>
      <c r="E154" s="59" t="s">
        <v>507</v>
      </c>
      <c r="F154" s="59" t="s">
        <v>153</v>
      </c>
      <c r="G154" s="62">
        <v>-141808.57</v>
      </c>
    </row>
    <row r="155" spans="1:7" ht="38.25">
      <c r="A155" s="130">
        <v>145</v>
      </c>
      <c r="B155" s="216" t="s">
        <v>366</v>
      </c>
      <c r="C155" s="59" t="s">
        <v>169</v>
      </c>
      <c r="D155" s="59" t="s">
        <v>262</v>
      </c>
      <c r="E155" s="59" t="s">
        <v>508</v>
      </c>
      <c r="F155" s="59" t="s">
        <v>150</v>
      </c>
      <c r="G155" s="62">
        <v>330886.66</v>
      </c>
    </row>
    <row r="156" spans="1:7" ht="26.25" customHeight="1">
      <c r="A156" s="130">
        <v>146</v>
      </c>
      <c r="B156" s="216" t="s">
        <v>334</v>
      </c>
      <c r="C156" s="59" t="s">
        <v>169</v>
      </c>
      <c r="D156" s="59" t="s">
        <v>262</v>
      </c>
      <c r="E156" s="59" t="s">
        <v>508</v>
      </c>
      <c r="F156" s="59" t="s">
        <v>153</v>
      </c>
      <c r="G156" s="62">
        <v>330886.66</v>
      </c>
    </row>
    <row r="157" spans="1:7" ht="38.25">
      <c r="A157" s="130">
        <v>147</v>
      </c>
      <c r="B157" s="216" t="s">
        <v>367</v>
      </c>
      <c r="C157" s="59" t="s">
        <v>169</v>
      </c>
      <c r="D157" s="59" t="s">
        <v>262</v>
      </c>
      <c r="E157" s="59" t="s">
        <v>509</v>
      </c>
      <c r="F157" s="59" t="s">
        <v>150</v>
      </c>
      <c r="G157" s="62">
        <v>141808.57</v>
      </c>
    </row>
    <row r="158" spans="1:7" ht="26.25" customHeight="1">
      <c r="A158" s="130">
        <v>148</v>
      </c>
      <c r="B158" s="216" t="s">
        <v>334</v>
      </c>
      <c r="C158" s="59" t="s">
        <v>169</v>
      </c>
      <c r="D158" s="59" t="s">
        <v>262</v>
      </c>
      <c r="E158" s="59" t="s">
        <v>509</v>
      </c>
      <c r="F158" s="59" t="s">
        <v>153</v>
      </c>
      <c r="G158" s="62">
        <v>141808.57</v>
      </c>
    </row>
    <row r="159" spans="1:7" ht="12.75">
      <c r="A159" s="130">
        <v>149</v>
      </c>
      <c r="B159" s="84" t="s">
        <v>432</v>
      </c>
      <c r="C159" s="98" t="s">
        <v>169</v>
      </c>
      <c r="D159" s="98" t="s">
        <v>160</v>
      </c>
      <c r="E159" s="98" t="s">
        <v>149</v>
      </c>
      <c r="F159" s="98" t="s">
        <v>150</v>
      </c>
      <c r="G159" s="62">
        <v>3748824</v>
      </c>
    </row>
    <row r="160" spans="1:7" ht="12.75">
      <c r="A160" s="130">
        <v>150</v>
      </c>
      <c r="B160" s="84" t="s">
        <v>443</v>
      </c>
      <c r="C160" s="98" t="s">
        <v>169</v>
      </c>
      <c r="D160" s="98" t="s">
        <v>161</v>
      </c>
      <c r="E160" s="98" t="s">
        <v>149</v>
      </c>
      <c r="F160" s="98" t="s">
        <v>150</v>
      </c>
      <c r="G160" s="62">
        <v>3748824</v>
      </c>
    </row>
    <row r="161" spans="1:7" ht="38.25">
      <c r="A161" s="130">
        <v>151</v>
      </c>
      <c r="B161" s="216" t="s">
        <v>222</v>
      </c>
      <c r="C161" s="59" t="s">
        <v>169</v>
      </c>
      <c r="D161" s="59" t="s">
        <v>161</v>
      </c>
      <c r="E161" s="59" t="s">
        <v>104</v>
      </c>
      <c r="F161" s="59" t="s">
        <v>150</v>
      </c>
      <c r="G161" s="62">
        <v>3748824</v>
      </c>
    </row>
    <row r="162" spans="1:7" ht="26.25" customHeight="1">
      <c r="A162" s="130">
        <v>152</v>
      </c>
      <c r="B162" s="216" t="s">
        <v>223</v>
      </c>
      <c r="C162" s="59" t="s">
        <v>169</v>
      </c>
      <c r="D162" s="59" t="s">
        <v>161</v>
      </c>
      <c r="E162" s="59" t="s">
        <v>64</v>
      </c>
      <c r="F162" s="59" t="s">
        <v>150</v>
      </c>
      <c r="G162" s="62">
        <v>-40000</v>
      </c>
    </row>
    <row r="163" spans="1:7" ht="38.25">
      <c r="A163" s="130">
        <v>153</v>
      </c>
      <c r="B163" s="216" t="s">
        <v>371</v>
      </c>
      <c r="C163" s="59" t="s">
        <v>169</v>
      </c>
      <c r="D163" s="59" t="s">
        <v>161</v>
      </c>
      <c r="E163" s="59" t="s">
        <v>264</v>
      </c>
      <c r="F163" s="59" t="s">
        <v>150</v>
      </c>
      <c r="G163" s="62">
        <v>-40000</v>
      </c>
    </row>
    <row r="164" spans="1:7" ht="12.75">
      <c r="A164" s="130">
        <v>154</v>
      </c>
      <c r="B164" s="216" t="s">
        <v>351</v>
      </c>
      <c r="C164" s="59" t="s">
        <v>169</v>
      </c>
      <c r="D164" s="59" t="s">
        <v>161</v>
      </c>
      <c r="E164" s="59" t="s">
        <v>264</v>
      </c>
      <c r="F164" s="59" t="s">
        <v>162</v>
      </c>
      <c r="G164" s="62">
        <v>-40000</v>
      </c>
    </row>
    <row r="165" spans="1:7" ht="26.25" customHeight="1">
      <c r="A165" s="130">
        <v>155</v>
      </c>
      <c r="B165" s="216" t="s">
        <v>224</v>
      </c>
      <c r="C165" s="59" t="s">
        <v>169</v>
      </c>
      <c r="D165" s="59" t="s">
        <v>161</v>
      </c>
      <c r="E165" s="59" t="s">
        <v>65</v>
      </c>
      <c r="F165" s="59" t="s">
        <v>150</v>
      </c>
      <c r="G165" s="62">
        <v>3788824</v>
      </c>
    </row>
    <row r="166" spans="1:7" ht="26.25" customHeight="1">
      <c r="A166" s="130">
        <v>156</v>
      </c>
      <c r="B166" s="216" t="s">
        <v>373</v>
      </c>
      <c r="C166" s="59" t="s">
        <v>169</v>
      </c>
      <c r="D166" s="59" t="s">
        <v>161</v>
      </c>
      <c r="E166" s="59" t="s">
        <v>198</v>
      </c>
      <c r="F166" s="59" t="s">
        <v>150</v>
      </c>
      <c r="G166" s="62">
        <v>-226326</v>
      </c>
    </row>
    <row r="167" spans="1:7" ht="12.75">
      <c r="A167" s="130">
        <v>157</v>
      </c>
      <c r="B167" s="216" t="s">
        <v>351</v>
      </c>
      <c r="C167" s="59" t="s">
        <v>169</v>
      </c>
      <c r="D167" s="59" t="s">
        <v>161</v>
      </c>
      <c r="E167" s="59" t="s">
        <v>198</v>
      </c>
      <c r="F167" s="59" t="s">
        <v>162</v>
      </c>
      <c r="G167" s="62">
        <v>-226326</v>
      </c>
    </row>
    <row r="168" spans="1:7" ht="26.25" customHeight="1">
      <c r="A168" s="130">
        <v>158</v>
      </c>
      <c r="B168" s="216" t="s">
        <v>374</v>
      </c>
      <c r="C168" s="59" t="s">
        <v>169</v>
      </c>
      <c r="D168" s="59" t="s">
        <v>161</v>
      </c>
      <c r="E168" s="59" t="s">
        <v>510</v>
      </c>
      <c r="F168" s="59" t="s">
        <v>150</v>
      </c>
      <c r="G168" s="62">
        <v>-469400</v>
      </c>
    </row>
    <row r="169" spans="1:7" ht="12.75">
      <c r="A169" s="130">
        <v>159</v>
      </c>
      <c r="B169" s="216" t="s">
        <v>351</v>
      </c>
      <c r="C169" s="59" t="s">
        <v>169</v>
      </c>
      <c r="D169" s="59" t="s">
        <v>161</v>
      </c>
      <c r="E169" s="59" t="s">
        <v>510</v>
      </c>
      <c r="F169" s="59" t="s">
        <v>162</v>
      </c>
      <c r="G169" s="62">
        <v>-469400</v>
      </c>
    </row>
    <row r="170" spans="1:7" ht="12.75">
      <c r="A170" s="130">
        <v>160</v>
      </c>
      <c r="B170" s="216" t="s">
        <v>375</v>
      </c>
      <c r="C170" s="59" t="s">
        <v>169</v>
      </c>
      <c r="D170" s="59" t="s">
        <v>161</v>
      </c>
      <c r="E170" s="59" t="s">
        <v>511</v>
      </c>
      <c r="F170" s="59" t="s">
        <v>150</v>
      </c>
      <c r="G170" s="62">
        <v>469400</v>
      </c>
    </row>
    <row r="171" spans="1:7" ht="12.75">
      <c r="A171" s="130">
        <v>161</v>
      </c>
      <c r="B171" s="216" t="s">
        <v>351</v>
      </c>
      <c r="C171" s="59" t="s">
        <v>169</v>
      </c>
      <c r="D171" s="59" t="s">
        <v>161</v>
      </c>
      <c r="E171" s="59" t="s">
        <v>511</v>
      </c>
      <c r="F171" s="59" t="s">
        <v>162</v>
      </c>
      <c r="G171" s="62">
        <v>469400</v>
      </c>
    </row>
    <row r="172" spans="1:7" ht="12.75">
      <c r="A172" s="130">
        <v>162</v>
      </c>
      <c r="B172" s="216" t="s">
        <v>375</v>
      </c>
      <c r="C172" s="59" t="s">
        <v>169</v>
      </c>
      <c r="D172" s="59" t="s">
        <v>161</v>
      </c>
      <c r="E172" s="59" t="s">
        <v>512</v>
      </c>
      <c r="F172" s="59" t="s">
        <v>150</v>
      </c>
      <c r="G172" s="62">
        <v>3715200</v>
      </c>
    </row>
    <row r="173" spans="1:7" ht="12.75">
      <c r="A173" s="130">
        <v>163</v>
      </c>
      <c r="B173" s="216" t="s">
        <v>351</v>
      </c>
      <c r="C173" s="59" t="s">
        <v>169</v>
      </c>
      <c r="D173" s="59" t="s">
        <v>161</v>
      </c>
      <c r="E173" s="59" t="s">
        <v>512</v>
      </c>
      <c r="F173" s="59" t="s">
        <v>162</v>
      </c>
      <c r="G173" s="62">
        <v>3715200</v>
      </c>
    </row>
    <row r="174" spans="1:7" ht="38.25">
      <c r="A174" s="130">
        <v>164</v>
      </c>
      <c r="B174" s="216" t="s">
        <v>376</v>
      </c>
      <c r="C174" s="59" t="s">
        <v>169</v>
      </c>
      <c r="D174" s="59" t="s">
        <v>161</v>
      </c>
      <c r="E174" s="59" t="s">
        <v>513</v>
      </c>
      <c r="F174" s="59" t="s">
        <v>150</v>
      </c>
      <c r="G174" s="62">
        <v>299950</v>
      </c>
    </row>
    <row r="175" spans="1:7" ht="12.75">
      <c r="A175" s="130">
        <v>165</v>
      </c>
      <c r="B175" s="216" t="s">
        <v>351</v>
      </c>
      <c r="C175" s="59" t="s">
        <v>169</v>
      </c>
      <c r="D175" s="59" t="s">
        <v>161</v>
      </c>
      <c r="E175" s="59" t="s">
        <v>513</v>
      </c>
      <c r="F175" s="59" t="s">
        <v>162</v>
      </c>
      <c r="G175" s="62">
        <v>299950</v>
      </c>
    </row>
    <row r="176" spans="1:7" ht="12.75">
      <c r="A176" s="130">
        <v>166</v>
      </c>
      <c r="B176" s="84" t="s">
        <v>385</v>
      </c>
      <c r="C176" s="98" t="s">
        <v>169</v>
      </c>
      <c r="D176" s="98" t="s">
        <v>163</v>
      </c>
      <c r="E176" s="98" t="s">
        <v>149</v>
      </c>
      <c r="F176" s="98" t="s">
        <v>150</v>
      </c>
      <c r="G176" s="62">
        <v>1490405</v>
      </c>
    </row>
    <row r="177" spans="1:7" ht="26.25" customHeight="1">
      <c r="A177" s="130">
        <v>167</v>
      </c>
      <c r="B177" s="84" t="s">
        <v>397</v>
      </c>
      <c r="C177" s="98" t="s">
        <v>169</v>
      </c>
      <c r="D177" s="98" t="s">
        <v>167</v>
      </c>
      <c r="E177" s="98" t="s">
        <v>149</v>
      </c>
      <c r="F177" s="98" t="s">
        <v>150</v>
      </c>
      <c r="G177" s="62">
        <v>-12800</v>
      </c>
    </row>
    <row r="178" spans="1:7" ht="51">
      <c r="A178" s="130">
        <v>168</v>
      </c>
      <c r="B178" s="216" t="s">
        <v>345</v>
      </c>
      <c r="C178" s="59" t="s">
        <v>169</v>
      </c>
      <c r="D178" s="59" t="s">
        <v>167</v>
      </c>
      <c r="E178" s="59" t="s">
        <v>92</v>
      </c>
      <c r="F178" s="59" t="s">
        <v>150</v>
      </c>
      <c r="G178" s="62">
        <v>-12800</v>
      </c>
    </row>
    <row r="179" spans="1:7" ht="38.25">
      <c r="A179" s="130">
        <v>169</v>
      </c>
      <c r="B179" s="216" t="s">
        <v>346</v>
      </c>
      <c r="C179" s="59" t="s">
        <v>169</v>
      </c>
      <c r="D179" s="59" t="s">
        <v>167</v>
      </c>
      <c r="E179" s="59" t="s">
        <v>93</v>
      </c>
      <c r="F179" s="59" t="s">
        <v>150</v>
      </c>
      <c r="G179" s="62">
        <v>-12800</v>
      </c>
    </row>
    <row r="180" spans="1:7" ht="26.25" customHeight="1">
      <c r="A180" s="130">
        <v>170</v>
      </c>
      <c r="B180" s="216" t="s">
        <v>398</v>
      </c>
      <c r="C180" s="59" t="s">
        <v>169</v>
      </c>
      <c r="D180" s="59" t="s">
        <v>167</v>
      </c>
      <c r="E180" s="59" t="s">
        <v>523</v>
      </c>
      <c r="F180" s="59" t="s">
        <v>150</v>
      </c>
      <c r="G180" s="62">
        <v>-12800</v>
      </c>
    </row>
    <row r="181" spans="1:7" ht="26.25" customHeight="1">
      <c r="A181" s="130">
        <v>171</v>
      </c>
      <c r="B181" s="216" t="s">
        <v>334</v>
      </c>
      <c r="C181" s="59" t="s">
        <v>169</v>
      </c>
      <c r="D181" s="59" t="s">
        <v>167</v>
      </c>
      <c r="E181" s="59" t="s">
        <v>523</v>
      </c>
      <c r="F181" s="59" t="s">
        <v>153</v>
      </c>
      <c r="G181" s="62">
        <v>-12800</v>
      </c>
    </row>
    <row r="182" spans="1:7" ht="12.75">
      <c r="A182" s="130">
        <v>172</v>
      </c>
      <c r="B182" s="84" t="s">
        <v>402</v>
      </c>
      <c r="C182" s="98" t="s">
        <v>169</v>
      </c>
      <c r="D182" s="98" t="s">
        <v>188</v>
      </c>
      <c r="E182" s="98" t="s">
        <v>149</v>
      </c>
      <c r="F182" s="98" t="s">
        <v>150</v>
      </c>
      <c r="G182" s="62">
        <v>1503205</v>
      </c>
    </row>
    <row r="183" spans="1:7" ht="38.25">
      <c r="A183" s="130">
        <v>173</v>
      </c>
      <c r="B183" s="216" t="s">
        <v>449</v>
      </c>
      <c r="C183" s="59" t="s">
        <v>169</v>
      </c>
      <c r="D183" s="59" t="s">
        <v>188</v>
      </c>
      <c r="E183" s="59" t="s">
        <v>95</v>
      </c>
      <c r="F183" s="59" t="s">
        <v>150</v>
      </c>
      <c r="G183" s="62">
        <v>1503205</v>
      </c>
    </row>
    <row r="184" spans="1:7" ht="26.25" customHeight="1">
      <c r="A184" s="130">
        <v>174</v>
      </c>
      <c r="B184" s="216" t="s">
        <v>244</v>
      </c>
      <c r="C184" s="59" t="s">
        <v>169</v>
      </c>
      <c r="D184" s="59" t="s">
        <v>188</v>
      </c>
      <c r="E184" s="59" t="s">
        <v>73</v>
      </c>
      <c r="F184" s="59" t="s">
        <v>150</v>
      </c>
      <c r="G184" s="62">
        <v>1457205</v>
      </c>
    </row>
    <row r="185" spans="1:7" ht="51.75" customHeight="1">
      <c r="A185" s="130">
        <v>175</v>
      </c>
      <c r="B185" s="216" t="s">
        <v>404</v>
      </c>
      <c r="C185" s="59" t="s">
        <v>169</v>
      </c>
      <c r="D185" s="59" t="s">
        <v>188</v>
      </c>
      <c r="E185" s="59" t="s">
        <v>267</v>
      </c>
      <c r="F185" s="59" t="s">
        <v>150</v>
      </c>
      <c r="G185" s="62">
        <v>-65300</v>
      </c>
    </row>
    <row r="186" spans="1:7" ht="26.25" customHeight="1">
      <c r="A186" s="130">
        <v>176</v>
      </c>
      <c r="B186" s="216" t="s">
        <v>334</v>
      </c>
      <c r="C186" s="59" t="s">
        <v>169</v>
      </c>
      <c r="D186" s="59" t="s">
        <v>188</v>
      </c>
      <c r="E186" s="59" t="s">
        <v>267</v>
      </c>
      <c r="F186" s="59" t="s">
        <v>153</v>
      </c>
      <c r="G186" s="62">
        <v>-65300</v>
      </c>
    </row>
    <row r="187" spans="1:7" ht="25.5">
      <c r="A187" s="130">
        <v>177</v>
      </c>
      <c r="B187" s="216" t="s">
        <v>405</v>
      </c>
      <c r="C187" s="59" t="s">
        <v>169</v>
      </c>
      <c r="D187" s="59" t="s">
        <v>188</v>
      </c>
      <c r="E187" s="59" t="s">
        <v>525</v>
      </c>
      <c r="F187" s="59" t="s">
        <v>150</v>
      </c>
      <c r="G187" s="62">
        <v>134700</v>
      </c>
    </row>
    <row r="188" spans="1:7" ht="26.25" customHeight="1">
      <c r="A188" s="130">
        <v>178</v>
      </c>
      <c r="B188" s="216" t="s">
        <v>334</v>
      </c>
      <c r="C188" s="59" t="s">
        <v>169</v>
      </c>
      <c r="D188" s="59" t="s">
        <v>188</v>
      </c>
      <c r="E188" s="59" t="s">
        <v>525</v>
      </c>
      <c r="F188" s="59" t="s">
        <v>153</v>
      </c>
      <c r="G188" s="62">
        <v>134700</v>
      </c>
    </row>
    <row r="189" spans="1:7" ht="26.25" customHeight="1">
      <c r="A189" s="130">
        <v>179</v>
      </c>
      <c r="B189" s="216" t="s">
        <v>406</v>
      </c>
      <c r="C189" s="59" t="s">
        <v>169</v>
      </c>
      <c r="D189" s="59" t="s">
        <v>188</v>
      </c>
      <c r="E189" s="59" t="s">
        <v>268</v>
      </c>
      <c r="F189" s="59" t="s">
        <v>150</v>
      </c>
      <c r="G189" s="62">
        <v>-134700</v>
      </c>
    </row>
    <row r="190" spans="1:7" ht="26.25" customHeight="1">
      <c r="A190" s="130">
        <v>180</v>
      </c>
      <c r="B190" s="216" t="s">
        <v>334</v>
      </c>
      <c r="C190" s="59" t="s">
        <v>169</v>
      </c>
      <c r="D190" s="59" t="s">
        <v>188</v>
      </c>
      <c r="E190" s="59" t="s">
        <v>268</v>
      </c>
      <c r="F190" s="59" t="s">
        <v>153</v>
      </c>
      <c r="G190" s="62">
        <v>-134700</v>
      </c>
    </row>
    <row r="191" spans="1:7" ht="26.25" customHeight="1">
      <c r="A191" s="130">
        <v>181</v>
      </c>
      <c r="B191" s="216" t="s">
        <v>407</v>
      </c>
      <c r="C191" s="59" t="s">
        <v>169</v>
      </c>
      <c r="D191" s="59" t="s">
        <v>188</v>
      </c>
      <c r="E191" s="59" t="s">
        <v>526</v>
      </c>
      <c r="F191" s="59" t="s">
        <v>150</v>
      </c>
      <c r="G191" s="62">
        <v>200000</v>
      </c>
    </row>
    <row r="192" spans="1:7" ht="26.25" customHeight="1">
      <c r="A192" s="130">
        <v>182</v>
      </c>
      <c r="B192" s="216" t="s">
        <v>334</v>
      </c>
      <c r="C192" s="59" t="s">
        <v>169</v>
      </c>
      <c r="D192" s="59" t="s">
        <v>188</v>
      </c>
      <c r="E192" s="59" t="s">
        <v>526</v>
      </c>
      <c r="F192" s="59" t="s">
        <v>153</v>
      </c>
      <c r="G192" s="62">
        <v>200000</v>
      </c>
    </row>
    <row r="193" spans="1:7" ht="12.75">
      <c r="A193" s="130">
        <v>183</v>
      </c>
      <c r="B193" s="216" t="s">
        <v>408</v>
      </c>
      <c r="C193" s="59" t="s">
        <v>169</v>
      </c>
      <c r="D193" s="59" t="s">
        <v>188</v>
      </c>
      <c r="E193" s="59" t="s">
        <v>527</v>
      </c>
      <c r="F193" s="59" t="s">
        <v>150</v>
      </c>
      <c r="G193" s="62">
        <v>1322505</v>
      </c>
    </row>
    <row r="194" spans="1:7" ht="12.75">
      <c r="A194" s="130">
        <v>184</v>
      </c>
      <c r="B194" s="216" t="s">
        <v>354</v>
      </c>
      <c r="C194" s="59" t="s">
        <v>169</v>
      </c>
      <c r="D194" s="59" t="s">
        <v>188</v>
      </c>
      <c r="E194" s="59" t="s">
        <v>527</v>
      </c>
      <c r="F194" s="59" t="s">
        <v>501</v>
      </c>
      <c r="G194" s="62">
        <v>1322505</v>
      </c>
    </row>
    <row r="195" spans="1:7" ht="38.25">
      <c r="A195" s="130">
        <v>185</v>
      </c>
      <c r="B195" s="216" t="s">
        <v>231</v>
      </c>
      <c r="C195" s="59" t="s">
        <v>169</v>
      </c>
      <c r="D195" s="59" t="s">
        <v>188</v>
      </c>
      <c r="E195" s="59" t="s">
        <v>74</v>
      </c>
      <c r="F195" s="59" t="s">
        <v>150</v>
      </c>
      <c r="G195" s="62">
        <v>46000</v>
      </c>
    </row>
    <row r="196" spans="1:7" ht="38.25">
      <c r="A196" s="130">
        <v>186</v>
      </c>
      <c r="B196" s="216" t="s">
        <v>332</v>
      </c>
      <c r="C196" s="59" t="s">
        <v>169</v>
      </c>
      <c r="D196" s="59" t="s">
        <v>188</v>
      </c>
      <c r="E196" s="59" t="s">
        <v>528</v>
      </c>
      <c r="F196" s="59" t="s">
        <v>150</v>
      </c>
      <c r="G196" s="62">
        <v>46000</v>
      </c>
    </row>
    <row r="197" spans="1:7" ht="12.75">
      <c r="A197" s="130">
        <v>187</v>
      </c>
      <c r="B197" s="216" t="s">
        <v>354</v>
      </c>
      <c r="C197" s="59" t="s">
        <v>169</v>
      </c>
      <c r="D197" s="59" t="s">
        <v>188</v>
      </c>
      <c r="E197" s="59" t="s">
        <v>528</v>
      </c>
      <c r="F197" s="59" t="s">
        <v>501</v>
      </c>
      <c r="G197" s="62">
        <v>46000</v>
      </c>
    </row>
    <row r="198" spans="1:7" ht="12.75">
      <c r="A198" s="130">
        <v>188</v>
      </c>
      <c r="B198" s="84" t="s">
        <v>416</v>
      </c>
      <c r="C198" s="98" t="s">
        <v>169</v>
      </c>
      <c r="D198" s="98" t="s">
        <v>172</v>
      </c>
      <c r="E198" s="98" t="s">
        <v>149</v>
      </c>
      <c r="F198" s="98" t="s">
        <v>150</v>
      </c>
      <c r="G198" s="62">
        <v>31885300</v>
      </c>
    </row>
    <row r="199" spans="1:7" ht="12.75">
      <c r="A199" s="130">
        <v>189</v>
      </c>
      <c r="B199" s="84" t="s">
        <v>417</v>
      </c>
      <c r="C199" s="98" t="s">
        <v>169</v>
      </c>
      <c r="D199" s="98" t="s">
        <v>191</v>
      </c>
      <c r="E199" s="98" t="s">
        <v>149</v>
      </c>
      <c r="F199" s="98" t="s">
        <v>150</v>
      </c>
      <c r="G199" s="62">
        <v>31885300</v>
      </c>
    </row>
    <row r="200" spans="1:7" ht="26.25" customHeight="1">
      <c r="A200" s="130">
        <v>190</v>
      </c>
      <c r="B200" s="216" t="s">
        <v>239</v>
      </c>
      <c r="C200" s="59" t="s">
        <v>169</v>
      </c>
      <c r="D200" s="59" t="s">
        <v>191</v>
      </c>
      <c r="E200" s="59" t="s">
        <v>102</v>
      </c>
      <c r="F200" s="59" t="s">
        <v>150</v>
      </c>
      <c r="G200" s="62">
        <v>31885300</v>
      </c>
    </row>
    <row r="201" spans="1:7" ht="51">
      <c r="A201" s="130">
        <v>191</v>
      </c>
      <c r="B201" s="216" t="s">
        <v>252</v>
      </c>
      <c r="C201" s="59" t="s">
        <v>169</v>
      </c>
      <c r="D201" s="59" t="s">
        <v>191</v>
      </c>
      <c r="E201" s="59" t="s">
        <v>78</v>
      </c>
      <c r="F201" s="59" t="s">
        <v>150</v>
      </c>
      <c r="G201" s="62">
        <v>31885300</v>
      </c>
    </row>
    <row r="202" spans="1:7" ht="26.25" customHeight="1">
      <c r="A202" s="130">
        <v>192</v>
      </c>
      <c r="B202" s="216" t="s">
        <v>418</v>
      </c>
      <c r="C202" s="59" t="s">
        <v>169</v>
      </c>
      <c r="D202" s="59" t="s">
        <v>191</v>
      </c>
      <c r="E202" s="59" t="s">
        <v>269</v>
      </c>
      <c r="F202" s="59" t="s">
        <v>150</v>
      </c>
      <c r="G202" s="62">
        <v>9565600</v>
      </c>
    </row>
    <row r="203" spans="1:7" ht="26.25" customHeight="1">
      <c r="A203" s="130">
        <v>193</v>
      </c>
      <c r="B203" s="216" t="s">
        <v>353</v>
      </c>
      <c r="C203" s="59" t="s">
        <v>169</v>
      </c>
      <c r="D203" s="59" t="s">
        <v>191</v>
      </c>
      <c r="E203" s="59" t="s">
        <v>269</v>
      </c>
      <c r="F203" s="59" t="s">
        <v>192</v>
      </c>
      <c r="G203" s="62">
        <v>9565600</v>
      </c>
    </row>
    <row r="204" spans="1:7" ht="26.25" customHeight="1">
      <c r="A204" s="130">
        <v>194</v>
      </c>
      <c r="B204" s="216" t="s">
        <v>419</v>
      </c>
      <c r="C204" s="59" t="s">
        <v>169</v>
      </c>
      <c r="D204" s="59" t="s">
        <v>191</v>
      </c>
      <c r="E204" s="59" t="s">
        <v>270</v>
      </c>
      <c r="F204" s="59" t="s">
        <v>150</v>
      </c>
      <c r="G204" s="62">
        <v>22319700</v>
      </c>
    </row>
    <row r="205" spans="1:7" ht="26.25" customHeight="1">
      <c r="A205" s="130">
        <v>195</v>
      </c>
      <c r="B205" s="216" t="s">
        <v>353</v>
      </c>
      <c r="C205" s="59" t="s">
        <v>169</v>
      </c>
      <c r="D205" s="59" t="s">
        <v>191</v>
      </c>
      <c r="E205" s="59" t="s">
        <v>270</v>
      </c>
      <c r="F205" s="59" t="s">
        <v>192</v>
      </c>
      <c r="G205" s="62">
        <v>22319700</v>
      </c>
    </row>
    <row r="206" spans="1:7" ht="26.25" customHeight="1">
      <c r="A206" s="130">
        <v>196</v>
      </c>
      <c r="B206" s="84" t="s">
        <v>450</v>
      </c>
      <c r="C206" s="98" t="s">
        <v>170</v>
      </c>
      <c r="D206" s="98" t="s">
        <v>168</v>
      </c>
      <c r="E206" s="98" t="s">
        <v>149</v>
      </c>
      <c r="F206" s="98" t="s">
        <v>150</v>
      </c>
      <c r="G206" s="62">
        <v>20717340</v>
      </c>
    </row>
    <row r="207" spans="1:7" ht="12.75">
      <c r="A207" s="130">
        <v>197</v>
      </c>
      <c r="B207" s="84" t="s">
        <v>385</v>
      </c>
      <c r="C207" s="98" t="s">
        <v>170</v>
      </c>
      <c r="D207" s="98" t="s">
        <v>163</v>
      </c>
      <c r="E207" s="98" t="s">
        <v>149</v>
      </c>
      <c r="F207" s="98" t="s">
        <v>150</v>
      </c>
      <c r="G207" s="62">
        <v>20717340</v>
      </c>
    </row>
    <row r="208" spans="1:7" ht="12.75">
      <c r="A208" s="130">
        <v>198</v>
      </c>
      <c r="B208" s="84" t="s">
        <v>451</v>
      </c>
      <c r="C208" s="98" t="s">
        <v>170</v>
      </c>
      <c r="D208" s="98" t="s">
        <v>179</v>
      </c>
      <c r="E208" s="98" t="s">
        <v>149</v>
      </c>
      <c r="F208" s="98" t="s">
        <v>150</v>
      </c>
      <c r="G208" s="62">
        <v>7278931</v>
      </c>
    </row>
    <row r="209" spans="1:7" ht="26.25" customHeight="1">
      <c r="A209" s="130">
        <v>199</v>
      </c>
      <c r="B209" s="216" t="s">
        <v>226</v>
      </c>
      <c r="C209" s="59" t="s">
        <v>170</v>
      </c>
      <c r="D209" s="59" t="s">
        <v>179</v>
      </c>
      <c r="E209" s="59" t="s">
        <v>67</v>
      </c>
      <c r="F209" s="59" t="s">
        <v>150</v>
      </c>
      <c r="G209" s="62">
        <v>7278931</v>
      </c>
    </row>
    <row r="210" spans="1:7" ht="26.25" customHeight="1">
      <c r="A210" s="130">
        <v>200</v>
      </c>
      <c r="B210" s="216" t="s">
        <v>227</v>
      </c>
      <c r="C210" s="59" t="s">
        <v>170</v>
      </c>
      <c r="D210" s="59" t="s">
        <v>179</v>
      </c>
      <c r="E210" s="59" t="s">
        <v>68</v>
      </c>
      <c r="F210" s="59" t="s">
        <v>150</v>
      </c>
      <c r="G210" s="62">
        <v>7278931</v>
      </c>
    </row>
    <row r="211" spans="1:7" ht="38.25">
      <c r="A211" s="130">
        <v>201</v>
      </c>
      <c r="B211" s="216" t="s">
        <v>388</v>
      </c>
      <c r="C211" s="59" t="s">
        <v>170</v>
      </c>
      <c r="D211" s="59" t="s">
        <v>179</v>
      </c>
      <c r="E211" s="59" t="s">
        <v>180</v>
      </c>
      <c r="F211" s="59" t="s">
        <v>150</v>
      </c>
      <c r="G211" s="62">
        <v>242819</v>
      </c>
    </row>
    <row r="212" spans="1:7" ht="12.75">
      <c r="A212" s="130">
        <v>202</v>
      </c>
      <c r="B212" s="216" t="s">
        <v>389</v>
      </c>
      <c r="C212" s="59" t="s">
        <v>170</v>
      </c>
      <c r="D212" s="59" t="s">
        <v>179</v>
      </c>
      <c r="E212" s="59" t="s">
        <v>180</v>
      </c>
      <c r="F212" s="59" t="s">
        <v>157</v>
      </c>
      <c r="G212" s="62">
        <v>229190</v>
      </c>
    </row>
    <row r="213" spans="1:7" ht="12.75">
      <c r="A213" s="130">
        <v>203</v>
      </c>
      <c r="B213" s="216" t="s">
        <v>387</v>
      </c>
      <c r="C213" s="59" t="s">
        <v>170</v>
      </c>
      <c r="D213" s="59" t="s">
        <v>179</v>
      </c>
      <c r="E213" s="59" t="s">
        <v>180</v>
      </c>
      <c r="F213" s="59" t="s">
        <v>164</v>
      </c>
      <c r="G213" s="62">
        <v>13629</v>
      </c>
    </row>
    <row r="214" spans="1:7" ht="38.25">
      <c r="A214" s="130">
        <v>204</v>
      </c>
      <c r="B214" s="216" t="s">
        <v>332</v>
      </c>
      <c r="C214" s="59" t="s">
        <v>170</v>
      </c>
      <c r="D214" s="59" t="s">
        <v>179</v>
      </c>
      <c r="E214" s="59" t="s">
        <v>517</v>
      </c>
      <c r="F214" s="59" t="s">
        <v>150</v>
      </c>
      <c r="G214" s="62">
        <v>7036112</v>
      </c>
    </row>
    <row r="215" spans="1:7" ht="12.75">
      <c r="A215" s="130">
        <v>205</v>
      </c>
      <c r="B215" s="216" t="s">
        <v>354</v>
      </c>
      <c r="C215" s="59" t="s">
        <v>170</v>
      </c>
      <c r="D215" s="59" t="s">
        <v>179</v>
      </c>
      <c r="E215" s="59" t="s">
        <v>517</v>
      </c>
      <c r="F215" s="59" t="s">
        <v>501</v>
      </c>
      <c r="G215" s="62">
        <v>40104</v>
      </c>
    </row>
    <row r="216" spans="1:7" ht="12.75">
      <c r="A216" s="130">
        <v>206</v>
      </c>
      <c r="B216" s="216" t="s">
        <v>389</v>
      </c>
      <c r="C216" s="59" t="s">
        <v>170</v>
      </c>
      <c r="D216" s="59" t="s">
        <v>179</v>
      </c>
      <c r="E216" s="59" t="s">
        <v>517</v>
      </c>
      <c r="F216" s="59" t="s">
        <v>157</v>
      </c>
      <c r="G216" s="62">
        <v>5333813</v>
      </c>
    </row>
    <row r="217" spans="1:7" ht="12.75">
      <c r="A217" s="130">
        <v>207</v>
      </c>
      <c r="B217" s="216" t="s">
        <v>387</v>
      </c>
      <c r="C217" s="59" t="s">
        <v>170</v>
      </c>
      <c r="D217" s="59" t="s">
        <v>179</v>
      </c>
      <c r="E217" s="59" t="s">
        <v>517</v>
      </c>
      <c r="F217" s="59" t="s">
        <v>164</v>
      </c>
      <c r="G217" s="62">
        <v>1662195</v>
      </c>
    </row>
    <row r="218" spans="1:7" ht="12.75">
      <c r="A218" s="130">
        <v>208</v>
      </c>
      <c r="B218" s="84" t="s">
        <v>390</v>
      </c>
      <c r="C218" s="98" t="s">
        <v>170</v>
      </c>
      <c r="D218" s="98" t="s">
        <v>165</v>
      </c>
      <c r="E218" s="98" t="s">
        <v>149</v>
      </c>
      <c r="F218" s="98" t="s">
        <v>150</v>
      </c>
      <c r="G218" s="62">
        <v>11729714</v>
      </c>
    </row>
    <row r="219" spans="1:7" ht="26.25" customHeight="1">
      <c r="A219" s="130">
        <v>209</v>
      </c>
      <c r="B219" s="216" t="s">
        <v>226</v>
      </c>
      <c r="C219" s="59" t="s">
        <v>170</v>
      </c>
      <c r="D219" s="59" t="s">
        <v>165</v>
      </c>
      <c r="E219" s="59" t="s">
        <v>67</v>
      </c>
      <c r="F219" s="59" t="s">
        <v>150</v>
      </c>
      <c r="G219" s="62">
        <v>11729714</v>
      </c>
    </row>
    <row r="220" spans="1:7" ht="26.25" customHeight="1">
      <c r="A220" s="130">
        <v>210</v>
      </c>
      <c r="B220" s="216" t="s">
        <v>228</v>
      </c>
      <c r="C220" s="59" t="s">
        <v>170</v>
      </c>
      <c r="D220" s="59" t="s">
        <v>165</v>
      </c>
      <c r="E220" s="59" t="s">
        <v>69</v>
      </c>
      <c r="F220" s="59" t="s">
        <v>150</v>
      </c>
      <c r="G220" s="62">
        <v>11729714</v>
      </c>
    </row>
    <row r="221" spans="1:7" ht="63.75">
      <c r="A221" s="130">
        <v>211</v>
      </c>
      <c r="B221" s="216" t="s">
        <v>391</v>
      </c>
      <c r="C221" s="59" t="s">
        <v>170</v>
      </c>
      <c r="D221" s="59" t="s">
        <v>165</v>
      </c>
      <c r="E221" s="59" t="s">
        <v>518</v>
      </c>
      <c r="F221" s="59" t="s">
        <v>150</v>
      </c>
      <c r="G221" s="62">
        <v>465987.01</v>
      </c>
    </row>
    <row r="222" spans="1:7" ht="12.75">
      <c r="A222" s="130">
        <v>212</v>
      </c>
      <c r="B222" s="216" t="s">
        <v>387</v>
      </c>
      <c r="C222" s="59" t="s">
        <v>170</v>
      </c>
      <c r="D222" s="59" t="s">
        <v>165</v>
      </c>
      <c r="E222" s="59" t="s">
        <v>518</v>
      </c>
      <c r="F222" s="59" t="s">
        <v>164</v>
      </c>
      <c r="G222" s="62">
        <v>465987.01</v>
      </c>
    </row>
    <row r="223" spans="1:7" ht="68.25" customHeight="1">
      <c r="A223" s="130">
        <v>213</v>
      </c>
      <c r="B223" s="216" t="s">
        <v>392</v>
      </c>
      <c r="C223" s="59" t="s">
        <v>170</v>
      </c>
      <c r="D223" s="59" t="s">
        <v>165</v>
      </c>
      <c r="E223" s="59" t="s">
        <v>199</v>
      </c>
      <c r="F223" s="59" t="s">
        <v>150</v>
      </c>
      <c r="G223" s="62">
        <v>-643900</v>
      </c>
    </row>
    <row r="224" spans="1:7" ht="26.25" customHeight="1">
      <c r="A224" s="130">
        <v>214</v>
      </c>
      <c r="B224" s="216" t="s">
        <v>334</v>
      </c>
      <c r="C224" s="59" t="s">
        <v>170</v>
      </c>
      <c r="D224" s="59" t="s">
        <v>165</v>
      </c>
      <c r="E224" s="59" t="s">
        <v>199</v>
      </c>
      <c r="F224" s="59" t="s">
        <v>153</v>
      </c>
      <c r="G224" s="62">
        <v>-66242.9</v>
      </c>
    </row>
    <row r="225" spans="1:7" ht="12.75">
      <c r="A225" s="130">
        <v>215</v>
      </c>
      <c r="B225" s="216" t="s">
        <v>389</v>
      </c>
      <c r="C225" s="59" t="s">
        <v>170</v>
      </c>
      <c r="D225" s="59" t="s">
        <v>165</v>
      </c>
      <c r="E225" s="59" t="s">
        <v>199</v>
      </c>
      <c r="F225" s="59" t="s">
        <v>157</v>
      </c>
      <c r="G225" s="62">
        <v>-217673.04</v>
      </c>
    </row>
    <row r="226" spans="1:7" ht="12.75">
      <c r="A226" s="130">
        <v>216</v>
      </c>
      <c r="B226" s="216" t="s">
        <v>387</v>
      </c>
      <c r="C226" s="59" t="s">
        <v>170</v>
      </c>
      <c r="D226" s="59" t="s">
        <v>165</v>
      </c>
      <c r="E226" s="59" t="s">
        <v>199</v>
      </c>
      <c r="F226" s="59" t="s">
        <v>164</v>
      </c>
      <c r="G226" s="62">
        <v>-359984.06</v>
      </c>
    </row>
    <row r="227" spans="1:7" ht="38.25">
      <c r="A227" s="130">
        <v>217</v>
      </c>
      <c r="B227" s="216" t="s">
        <v>393</v>
      </c>
      <c r="C227" s="59" t="s">
        <v>170</v>
      </c>
      <c r="D227" s="59" t="s">
        <v>165</v>
      </c>
      <c r="E227" s="59" t="s">
        <v>166</v>
      </c>
      <c r="F227" s="59" t="s">
        <v>150</v>
      </c>
      <c r="G227" s="62">
        <v>-150488.01</v>
      </c>
    </row>
    <row r="228" spans="1:7" ht="26.25" customHeight="1">
      <c r="A228" s="130">
        <v>218</v>
      </c>
      <c r="B228" s="216" t="s">
        <v>334</v>
      </c>
      <c r="C228" s="59" t="s">
        <v>170</v>
      </c>
      <c r="D228" s="59" t="s">
        <v>165</v>
      </c>
      <c r="E228" s="59" t="s">
        <v>166</v>
      </c>
      <c r="F228" s="59" t="s">
        <v>153</v>
      </c>
      <c r="G228" s="62">
        <v>-855122.16</v>
      </c>
    </row>
    <row r="229" spans="1:7" ht="12.75">
      <c r="A229" s="130">
        <v>219</v>
      </c>
      <c r="B229" s="216" t="s">
        <v>389</v>
      </c>
      <c r="C229" s="59" t="s">
        <v>170</v>
      </c>
      <c r="D229" s="59" t="s">
        <v>165</v>
      </c>
      <c r="E229" s="59" t="s">
        <v>166</v>
      </c>
      <c r="F229" s="59" t="s">
        <v>157</v>
      </c>
      <c r="G229" s="62">
        <v>223774</v>
      </c>
    </row>
    <row r="230" spans="1:7" ht="12.75">
      <c r="A230" s="130">
        <v>220</v>
      </c>
      <c r="B230" s="216" t="s">
        <v>387</v>
      </c>
      <c r="C230" s="59" t="s">
        <v>170</v>
      </c>
      <c r="D230" s="59" t="s">
        <v>165</v>
      </c>
      <c r="E230" s="59" t="s">
        <v>166</v>
      </c>
      <c r="F230" s="59" t="s">
        <v>164</v>
      </c>
      <c r="G230" s="62">
        <v>449732.99</v>
      </c>
    </row>
    <row r="231" spans="1:7" ht="12.75">
      <c r="A231" s="130">
        <v>221</v>
      </c>
      <c r="B231" s="216" t="s">
        <v>349</v>
      </c>
      <c r="C231" s="59" t="s">
        <v>170</v>
      </c>
      <c r="D231" s="59" t="s">
        <v>165</v>
      </c>
      <c r="E231" s="59" t="s">
        <v>166</v>
      </c>
      <c r="F231" s="59" t="s">
        <v>500</v>
      </c>
      <c r="G231" s="62">
        <v>31127.16</v>
      </c>
    </row>
    <row r="232" spans="1:7" ht="38.25">
      <c r="A232" s="130">
        <v>222</v>
      </c>
      <c r="B232" s="216" t="s">
        <v>332</v>
      </c>
      <c r="C232" s="59" t="s">
        <v>170</v>
      </c>
      <c r="D232" s="59" t="s">
        <v>165</v>
      </c>
      <c r="E232" s="59" t="s">
        <v>519</v>
      </c>
      <c r="F232" s="59" t="s">
        <v>150</v>
      </c>
      <c r="G232" s="62">
        <v>12058115</v>
      </c>
    </row>
    <row r="233" spans="1:7" ht="12.75">
      <c r="A233" s="130">
        <v>223</v>
      </c>
      <c r="B233" s="216" t="s">
        <v>354</v>
      </c>
      <c r="C233" s="59" t="s">
        <v>170</v>
      </c>
      <c r="D233" s="59" t="s">
        <v>165</v>
      </c>
      <c r="E233" s="59" t="s">
        <v>519</v>
      </c>
      <c r="F233" s="59" t="s">
        <v>501</v>
      </c>
      <c r="G233" s="62">
        <v>3722706</v>
      </c>
    </row>
    <row r="234" spans="1:7" ht="12.75">
      <c r="A234" s="130">
        <v>224</v>
      </c>
      <c r="B234" s="216" t="s">
        <v>389</v>
      </c>
      <c r="C234" s="59" t="s">
        <v>170</v>
      </c>
      <c r="D234" s="59" t="s">
        <v>165</v>
      </c>
      <c r="E234" s="59" t="s">
        <v>519</v>
      </c>
      <c r="F234" s="59" t="s">
        <v>157</v>
      </c>
      <c r="G234" s="62">
        <v>5167801</v>
      </c>
    </row>
    <row r="235" spans="1:7" ht="12.75">
      <c r="A235" s="130">
        <v>225</v>
      </c>
      <c r="B235" s="216" t="s">
        <v>387</v>
      </c>
      <c r="C235" s="59" t="s">
        <v>170</v>
      </c>
      <c r="D235" s="59" t="s">
        <v>165</v>
      </c>
      <c r="E235" s="59" t="s">
        <v>519</v>
      </c>
      <c r="F235" s="59" t="s">
        <v>164</v>
      </c>
      <c r="G235" s="62">
        <v>3167608</v>
      </c>
    </row>
    <row r="236" spans="1:7" ht="12.75">
      <c r="A236" s="130">
        <v>226</v>
      </c>
      <c r="B236" s="84" t="s">
        <v>395</v>
      </c>
      <c r="C236" s="98" t="s">
        <v>170</v>
      </c>
      <c r="D236" s="98" t="s">
        <v>200</v>
      </c>
      <c r="E236" s="98" t="s">
        <v>149</v>
      </c>
      <c r="F236" s="98" t="s">
        <v>150</v>
      </c>
      <c r="G236" s="62">
        <v>928603</v>
      </c>
    </row>
    <row r="237" spans="1:7" ht="26.25" customHeight="1">
      <c r="A237" s="130">
        <v>227</v>
      </c>
      <c r="B237" s="216" t="s">
        <v>226</v>
      </c>
      <c r="C237" s="59" t="s">
        <v>170</v>
      </c>
      <c r="D237" s="59" t="s">
        <v>200</v>
      </c>
      <c r="E237" s="59" t="s">
        <v>67</v>
      </c>
      <c r="F237" s="59" t="s">
        <v>150</v>
      </c>
      <c r="G237" s="62">
        <v>928603</v>
      </c>
    </row>
    <row r="238" spans="1:7" ht="38.25">
      <c r="A238" s="130">
        <v>228</v>
      </c>
      <c r="B238" s="216" t="s">
        <v>229</v>
      </c>
      <c r="C238" s="59" t="s">
        <v>170</v>
      </c>
      <c r="D238" s="59" t="s">
        <v>200</v>
      </c>
      <c r="E238" s="59" t="s">
        <v>70</v>
      </c>
      <c r="F238" s="59" t="s">
        <v>150</v>
      </c>
      <c r="G238" s="62">
        <v>928603</v>
      </c>
    </row>
    <row r="239" spans="1:7" ht="41.25" customHeight="1">
      <c r="A239" s="130">
        <v>229</v>
      </c>
      <c r="B239" s="216" t="s">
        <v>396</v>
      </c>
      <c r="C239" s="59" t="s">
        <v>170</v>
      </c>
      <c r="D239" s="59" t="s">
        <v>200</v>
      </c>
      <c r="E239" s="59" t="s">
        <v>520</v>
      </c>
      <c r="F239" s="59" t="s">
        <v>150</v>
      </c>
      <c r="G239" s="62">
        <v>234360</v>
      </c>
    </row>
    <row r="240" spans="1:7" ht="12.75">
      <c r="A240" s="130">
        <v>230</v>
      </c>
      <c r="B240" s="216" t="s">
        <v>400</v>
      </c>
      <c r="C240" s="59" t="s">
        <v>170</v>
      </c>
      <c r="D240" s="59" t="s">
        <v>200</v>
      </c>
      <c r="E240" s="59" t="s">
        <v>520</v>
      </c>
      <c r="F240" s="59" t="s">
        <v>164</v>
      </c>
      <c r="G240" s="62">
        <v>234360</v>
      </c>
    </row>
    <row r="241" spans="1:7" ht="38.25">
      <c r="A241" s="130">
        <v>231</v>
      </c>
      <c r="B241" s="216" t="s">
        <v>332</v>
      </c>
      <c r="C241" s="59" t="s">
        <v>170</v>
      </c>
      <c r="D241" s="59" t="s">
        <v>200</v>
      </c>
      <c r="E241" s="59" t="s">
        <v>521</v>
      </c>
      <c r="F241" s="59" t="s">
        <v>150</v>
      </c>
      <c r="G241" s="62">
        <v>694243</v>
      </c>
    </row>
    <row r="242" spans="1:7" ht="12.75">
      <c r="A242" s="130">
        <v>232</v>
      </c>
      <c r="B242" s="216" t="s">
        <v>387</v>
      </c>
      <c r="C242" s="59" t="s">
        <v>170</v>
      </c>
      <c r="D242" s="59" t="s">
        <v>200</v>
      </c>
      <c r="E242" s="59" t="s">
        <v>521</v>
      </c>
      <c r="F242" s="59" t="s">
        <v>164</v>
      </c>
      <c r="G242" s="62">
        <v>694243</v>
      </c>
    </row>
    <row r="243" spans="1:7" ht="26.25" customHeight="1">
      <c r="A243" s="130">
        <v>233</v>
      </c>
      <c r="B243" s="84" t="s">
        <v>397</v>
      </c>
      <c r="C243" s="98" t="s">
        <v>170</v>
      </c>
      <c r="D243" s="98" t="s">
        <v>167</v>
      </c>
      <c r="E243" s="98" t="s">
        <v>149</v>
      </c>
      <c r="F243" s="98" t="s">
        <v>150</v>
      </c>
      <c r="G243" s="62">
        <v>662000</v>
      </c>
    </row>
    <row r="244" spans="1:7" ht="26.25" customHeight="1">
      <c r="A244" s="130">
        <v>234</v>
      </c>
      <c r="B244" s="216" t="s">
        <v>452</v>
      </c>
      <c r="C244" s="59" t="s">
        <v>170</v>
      </c>
      <c r="D244" s="59" t="s">
        <v>167</v>
      </c>
      <c r="E244" s="59" t="s">
        <v>67</v>
      </c>
      <c r="F244" s="59" t="s">
        <v>150</v>
      </c>
      <c r="G244" s="62">
        <v>662000</v>
      </c>
    </row>
    <row r="245" spans="1:7" ht="26.25" customHeight="1">
      <c r="A245" s="130">
        <v>235</v>
      </c>
      <c r="B245" s="216" t="s">
        <v>227</v>
      </c>
      <c r="C245" s="59" t="s">
        <v>170</v>
      </c>
      <c r="D245" s="59" t="s">
        <v>167</v>
      </c>
      <c r="E245" s="59" t="s">
        <v>68</v>
      </c>
      <c r="F245" s="59" t="s">
        <v>150</v>
      </c>
      <c r="G245" s="62">
        <v>25200</v>
      </c>
    </row>
    <row r="246" spans="1:7" ht="38.25">
      <c r="A246" s="130">
        <v>236</v>
      </c>
      <c r="B246" s="216" t="s">
        <v>388</v>
      </c>
      <c r="C246" s="59" t="s">
        <v>170</v>
      </c>
      <c r="D246" s="59" t="s">
        <v>167</v>
      </c>
      <c r="E246" s="59" t="s">
        <v>180</v>
      </c>
      <c r="F246" s="59" t="s">
        <v>150</v>
      </c>
      <c r="G246" s="62">
        <v>25200</v>
      </c>
    </row>
    <row r="247" spans="1:7" ht="12.75">
      <c r="A247" s="130">
        <v>237</v>
      </c>
      <c r="B247" s="216" t="s">
        <v>389</v>
      </c>
      <c r="C247" s="59" t="s">
        <v>170</v>
      </c>
      <c r="D247" s="59" t="s">
        <v>167</v>
      </c>
      <c r="E247" s="59" t="s">
        <v>180</v>
      </c>
      <c r="F247" s="59" t="s">
        <v>157</v>
      </c>
      <c r="G247" s="62">
        <v>25200</v>
      </c>
    </row>
    <row r="248" spans="1:7" ht="26.25" customHeight="1">
      <c r="A248" s="130">
        <v>238</v>
      </c>
      <c r="B248" s="216" t="s">
        <v>228</v>
      </c>
      <c r="C248" s="59" t="s">
        <v>170</v>
      </c>
      <c r="D248" s="59" t="s">
        <v>167</v>
      </c>
      <c r="E248" s="59" t="s">
        <v>69</v>
      </c>
      <c r="F248" s="59" t="s">
        <v>150</v>
      </c>
      <c r="G248" s="62">
        <v>643900</v>
      </c>
    </row>
    <row r="249" spans="1:7" ht="63.75" customHeight="1">
      <c r="A249" s="130">
        <v>239</v>
      </c>
      <c r="B249" s="216" t="s">
        <v>392</v>
      </c>
      <c r="C249" s="59" t="s">
        <v>170</v>
      </c>
      <c r="D249" s="59" t="s">
        <v>167</v>
      </c>
      <c r="E249" s="59" t="s">
        <v>199</v>
      </c>
      <c r="F249" s="59" t="s">
        <v>150</v>
      </c>
      <c r="G249" s="62">
        <v>643900</v>
      </c>
    </row>
    <row r="250" spans="1:7" ht="26.25" customHeight="1">
      <c r="A250" s="130">
        <v>240</v>
      </c>
      <c r="B250" s="216" t="s">
        <v>334</v>
      </c>
      <c r="C250" s="59" t="s">
        <v>170</v>
      </c>
      <c r="D250" s="59" t="s">
        <v>167</v>
      </c>
      <c r="E250" s="59" t="s">
        <v>199</v>
      </c>
      <c r="F250" s="59" t="s">
        <v>153</v>
      </c>
      <c r="G250" s="62">
        <v>84000</v>
      </c>
    </row>
    <row r="251" spans="1:7" ht="12.75">
      <c r="A251" s="130">
        <v>241</v>
      </c>
      <c r="B251" s="216" t="s">
        <v>389</v>
      </c>
      <c r="C251" s="59" t="s">
        <v>170</v>
      </c>
      <c r="D251" s="59" t="s">
        <v>167</v>
      </c>
      <c r="E251" s="59" t="s">
        <v>199</v>
      </c>
      <c r="F251" s="59" t="s">
        <v>157</v>
      </c>
      <c r="G251" s="62">
        <v>248400</v>
      </c>
    </row>
    <row r="252" spans="1:7" ht="12.75">
      <c r="A252" s="130">
        <v>242</v>
      </c>
      <c r="B252" s="216" t="s">
        <v>400</v>
      </c>
      <c r="C252" s="59" t="s">
        <v>170</v>
      </c>
      <c r="D252" s="59" t="s">
        <v>167</v>
      </c>
      <c r="E252" s="59" t="s">
        <v>199</v>
      </c>
      <c r="F252" s="59" t="s">
        <v>164</v>
      </c>
      <c r="G252" s="62">
        <v>311500</v>
      </c>
    </row>
    <row r="253" spans="1:7" ht="38.25">
      <c r="A253" s="130">
        <v>243</v>
      </c>
      <c r="B253" s="216" t="s">
        <v>453</v>
      </c>
      <c r="C253" s="59" t="s">
        <v>170</v>
      </c>
      <c r="D253" s="59" t="s">
        <v>167</v>
      </c>
      <c r="E253" s="59" t="s">
        <v>75</v>
      </c>
      <c r="F253" s="59" t="s">
        <v>150</v>
      </c>
      <c r="G253" s="62">
        <v>-7100</v>
      </c>
    </row>
    <row r="254" spans="1:7" ht="26.25" customHeight="1">
      <c r="A254" s="130">
        <v>244</v>
      </c>
      <c r="B254" s="216" t="s">
        <v>401</v>
      </c>
      <c r="C254" s="59" t="s">
        <v>170</v>
      </c>
      <c r="D254" s="59" t="s">
        <v>167</v>
      </c>
      <c r="E254" s="59" t="s">
        <v>524</v>
      </c>
      <c r="F254" s="59" t="s">
        <v>150</v>
      </c>
      <c r="G254" s="62">
        <v>-7100</v>
      </c>
    </row>
    <row r="255" spans="1:7" ht="26.25" customHeight="1">
      <c r="A255" s="130">
        <v>245</v>
      </c>
      <c r="B255" s="216" t="s">
        <v>334</v>
      </c>
      <c r="C255" s="59" t="s">
        <v>170</v>
      </c>
      <c r="D255" s="59" t="s">
        <v>167</v>
      </c>
      <c r="E255" s="59" t="s">
        <v>524</v>
      </c>
      <c r="F255" s="59" t="s">
        <v>153</v>
      </c>
      <c r="G255" s="62">
        <v>-7100</v>
      </c>
    </row>
    <row r="256" spans="1:7" ht="12.75">
      <c r="A256" s="130">
        <v>246</v>
      </c>
      <c r="B256" s="84" t="s">
        <v>402</v>
      </c>
      <c r="C256" s="98" t="s">
        <v>170</v>
      </c>
      <c r="D256" s="98" t="s">
        <v>188</v>
      </c>
      <c r="E256" s="98" t="s">
        <v>149</v>
      </c>
      <c r="F256" s="98" t="s">
        <v>150</v>
      </c>
      <c r="G256" s="62">
        <v>0</v>
      </c>
    </row>
    <row r="257" spans="1:7" ht="26.25" customHeight="1">
      <c r="A257" s="130">
        <v>247</v>
      </c>
      <c r="B257" s="216" t="s">
        <v>226</v>
      </c>
      <c r="C257" s="59" t="s">
        <v>170</v>
      </c>
      <c r="D257" s="59" t="s">
        <v>188</v>
      </c>
      <c r="E257" s="59" t="s">
        <v>67</v>
      </c>
      <c r="F257" s="59" t="s">
        <v>150</v>
      </c>
      <c r="G257" s="62">
        <v>0</v>
      </c>
    </row>
    <row r="258" spans="1:7" ht="38.25">
      <c r="A258" s="130">
        <v>248</v>
      </c>
      <c r="B258" s="216" t="s">
        <v>229</v>
      </c>
      <c r="C258" s="59" t="s">
        <v>170</v>
      </c>
      <c r="D258" s="59" t="s">
        <v>188</v>
      </c>
      <c r="E258" s="59" t="s">
        <v>70</v>
      </c>
      <c r="F258" s="59" t="s">
        <v>150</v>
      </c>
      <c r="G258" s="62">
        <v>0</v>
      </c>
    </row>
    <row r="259" spans="1:7" ht="26.25" customHeight="1">
      <c r="A259" s="130">
        <v>249</v>
      </c>
      <c r="B259" s="216" t="s">
        <v>403</v>
      </c>
      <c r="C259" s="59" t="s">
        <v>170</v>
      </c>
      <c r="D259" s="59" t="s">
        <v>188</v>
      </c>
      <c r="E259" s="59" t="s">
        <v>189</v>
      </c>
      <c r="F259" s="59" t="s">
        <v>150</v>
      </c>
      <c r="G259" s="62">
        <v>0</v>
      </c>
    </row>
    <row r="260" spans="1:7" ht="12.75">
      <c r="A260" s="130">
        <v>250</v>
      </c>
      <c r="B260" s="216" t="s">
        <v>354</v>
      </c>
      <c r="C260" s="59" t="s">
        <v>170</v>
      </c>
      <c r="D260" s="59" t="s">
        <v>188</v>
      </c>
      <c r="E260" s="59" t="s">
        <v>189</v>
      </c>
      <c r="F260" s="59" t="s">
        <v>501</v>
      </c>
      <c r="G260" s="62">
        <v>10914.32</v>
      </c>
    </row>
    <row r="261" spans="1:7" ht="26.25" customHeight="1">
      <c r="A261" s="130">
        <v>251</v>
      </c>
      <c r="B261" s="216" t="s">
        <v>334</v>
      </c>
      <c r="C261" s="59" t="s">
        <v>170</v>
      </c>
      <c r="D261" s="59" t="s">
        <v>188</v>
      </c>
      <c r="E261" s="59" t="s">
        <v>189</v>
      </c>
      <c r="F261" s="59" t="s">
        <v>153</v>
      </c>
      <c r="G261" s="62">
        <v>-6749.31</v>
      </c>
    </row>
    <row r="262" spans="1:7" ht="12.75">
      <c r="A262" s="130">
        <v>252</v>
      </c>
      <c r="B262" s="216" t="s">
        <v>389</v>
      </c>
      <c r="C262" s="59" t="s">
        <v>170</v>
      </c>
      <c r="D262" s="59" t="s">
        <v>188</v>
      </c>
      <c r="E262" s="59" t="s">
        <v>189</v>
      </c>
      <c r="F262" s="59" t="s">
        <v>157</v>
      </c>
      <c r="G262" s="62">
        <v>-1419.89</v>
      </c>
    </row>
    <row r="263" spans="1:7" ht="12.75">
      <c r="A263" s="130">
        <v>253</v>
      </c>
      <c r="B263" s="216" t="s">
        <v>400</v>
      </c>
      <c r="C263" s="59" t="s">
        <v>170</v>
      </c>
      <c r="D263" s="59" t="s">
        <v>188</v>
      </c>
      <c r="E263" s="59" t="s">
        <v>189</v>
      </c>
      <c r="F263" s="59" t="s">
        <v>164</v>
      </c>
      <c r="G263" s="62">
        <v>-2745.12</v>
      </c>
    </row>
    <row r="264" spans="1:7" ht="26.25" customHeight="1">
      <c r="A264" s="130">
        <v>254</v>
      </c>
      <c r="B264" s="216" t="s">
        <v>403</v>
      </c>
      <c r="C264" s="59" t="s">
        <v>170</v>
      </c>
      <c r="D264" s="59" t="s">
        <v>188</v>
      </c>
      <c r="E264" s="59" t="s">
        <v>190</v>
      </c>
      <c r="F264" s="59" t="s">
        <v>150</v>
      </c>
      <c r="G264" s="62">
        <v>0</v>
      </c>
    </row>
    <row r="265" spans="1:7" ht="12.75">
      <c r="A265" s="130">
        <v>255</v>
      </c>
      <c r="B265" s="216" t="s">
        <v>354</v>
      </c>
      <c r="C265" s="59" t="s">
        <v>170</v>
      </c>
      <c r="D265" s="59" t="s">
        <v>188</v>
      </c>
      <c r="E265" s="59" t="s">
        <v>190</v>
      </c>
      <c r="F265" s="59" t="s">
        <v>501</v>
      </c>
      <c r="G265" s="62">
        <v>25151.68</v>
      </c>
    </row>
    <row r="266" spans="1:7" ht="26.25" customHeight="1">
      <c r="A266" s="130">
        <v>256</v>
      </c>
      <c r="B266" s="216" t="s">
        <v>334</v>
      </c>
      <c r="C266" s="59" t="s">
        <v>170</v>
      </c>
      <c r="D266" s="59" t="s">
        <v>188</v>
      </c>
      <c r="E266" s="59" t="s">
        <v>190</v>
      </c>
      <c r="F266" s="59" t="s">
        <v>153</v>
      </c>
      <c r="G266" s="62">
        <v>-15553.49</v>
      </c>
    </row>
    <row r="267" spans="1:7" ht="12.75">
      <c r="A267" s="130">
        <v>257</v>
      </c>
      <c r="B267" s="216" t="s">
        <v>389</v>
      </c>
      <c r="C267" s="59" t="s">
        <v>170</v>
      </c>
      <c r="D267" s="59" t="s">
        <v>188</v>
      </c>
      <c r="E267" s="59" t="s">
        <v>190</v>
      </c>
      <c r="F267" s="59" t="s">
        <v>157</v>
      </c>
      <c r="G267" s="62">
        <v>-3272.11</v>
      </c>
    </row>
    <row r="268" spans="1:7" ht="12.75">
      <c r="A268" s="130">
        <v>258</v>
      </c>
      <c r="B268" s="216" t="s">
        <v>387</v>
      </c>
      <c r="C268" s="59" t="s">
        <v>170</v>
      </c>
      <c r="D268" s="59" t="s">
        <v>188</v>
      </c>
      <c r="E268" s="59" t="s">
        <v>190</v>
      </c>
      <c r="F268" s="59" t="s">
        <v>164</v>
      </c>
      <c r="G268" s="62">
        <v>-6326.08</v>
      </c>
    </row>
    <row r="269" spans="1:7" ht="12.75">
      <c r="A269" s="130">
        <v>259</v>
      </c>
      <c r="B269" s="84" t="s">
        <v>409</v>
      </c>
      <c r="C269" s="98" t="s">
        <v>170</v>
      </c>
      <c r="D269" s="98" t="s">
        <v>529</v>
      </c>
      <c r="E269" s="98" t="s">
        <v>149</v>
      </c>
      <c r="F269" s="98" t="s">
        <v>150</v>
      </c>
      <c r="G269" s="62">
        <v>118092</v>
      </c>
    </row>
    <row r="270" spans="1:7" ht="26.25" customHeight="1">
      <c r="A270" s="130">
        <v>260</v>
      </c>
      <c r="B270" s="216" t="s">
        <v>452</v>
      </c>
      <c r="C270" s="59" t="s">
        <v>170</v>
      </c>
      <c r="D270" s="59" t="s">
        <v>529</v>
      </c>
      <c r="E270" s="59" t="s">
        <v>67</v>
      </c>
      <c r="F270" s="59" t="s">
        <v>150</v>
      </c>
      <c r="G270" s="62">
        <v>118092</v>
      </c>
    </row>
    <row r="271" spans="1:7" ht="38.25">
      <c r="A271" s="130">
        <v>261</v>
      </c>
      <c r="B271" s="216" t="s">
        <v>453</v>
      </c>
      <c r="C271" s="59" t="s">
        <v>170</v>
      </c>
      <c r="D271" s="59" t="s">
        <v>529</v>
      </c>
      <c r="E271" s="59" t="s">
        <v>75</v>
      </c>
      <c r="F271" s="59" t="s">
        <v>150</v>
      </c>
      <c r="G271" s="62">
        <v>118092</v>
      </c>
    </row>
    <row r="272" spans="1:7" ht="26.25" customHeight="1">
      <c r="A272" s="130">
        <v>262</v>
      </c>
      <c r="B272" s="216" t="s">
        <v>401</v>
      </c>
      <c r="C272" s="59" t="s">
        <v>170</v>
      </c>
      <c r="D272" s="59" t="s">
        <v>529</v>
      </c>
      <c r="E272" s="59" t="s">
        <v>524</v>
      </c>
      <c r="F272" s="59" t="s">
        <v>150</v>
      </c>
      <c r="G272" s="62">
        <v>63162</v>
      </c>
    </row>
    <row r="273" spans="1:7" ht="12.75">
      <c r="A273" s="130">
        <v>263</v>
      </c>
      <c r="B273" s="216" t="s">
        <v>354</v>
      </c>
      <c r="C273" s="59" t="s">
        <v>170</v>
      </c>
      <c r="D273" s="59" t="s">
        <v>529</v>
      </c>
      <c r="E273" s="59" t="s">
        <v>524</v>
      </c>
      <c r="F273" s="59" t="s">
        <v>501</v>
      </c>
      <c r="G273" s="62">
        <v>56062</v>
      </c>
    </row>
    <row r="274" spans="1:7" ht="26.25" customHeight="1">
      <c r="A274" s="130">
        <v>264</v>
      </c>
      <c r="B274" s="216" t="s">
        <v>442</v>
      </c>
      <c r="C274" s="59" t="s">
        <v>170</v>
      </c>
      <c r="D274" s="59" t="s">
        <v>529</v>
      </c>
      <c r="E274" s="59" t="s">
        <v>524</v>
      </c>
      <c r="F274" s="59" t="s">
        <v>153</v>
      </c>
      <c r="G274" s="62">
        <v>-7400</v>
      </c>
    </row>
    <row r="275" spans="1:7" ht="12.75">
      <c r="A275" s="130">
        <v>265</v>
      </c>
      <c r="B275" s="216" t="s">
        <v>410</v>
      </c>
      <c r="C275" s="59" t="s">
        <v>170</v>
      </c>
      <c r="D275" s="59" t="s">
        <v>529</v>
      </c>
      <c r="E275" s="59" t="s">
        <v>524</v>
      </c>
      <c r="F275" s="59" t="s">
        <v>155</v>
      </c>
      <c r="G275" s="62">
        <v>14500</v>
      </c>
    </row>
    <row r="276" spans="1:7" ht="38.25">
      <c r="A276" s="130">
        <v>266</v>
      </c>
      <c r="B276" s="216" t="s">
        <v>332</v>
      </c>
      <c r="C276" s="59" t="s">
        <v>170</v>
      </c>
      <c r="D276" s="59" t="s">
        <v>529</v>
      </c>
      <c r="E276" s="59" t="s">
        <v>530</v>
      </c>
      <c r="F276" s="59" t="s">
        <v>150</v>
      </c>
      <c r="G276" s="62">
        <v>54930</v>
      </c>
    </row>
    <row r="277" spans="1:7" ht="12.75">
      <c r="A277" s="130">
        <v>267</v>
      </c>
      <c r="B277" s="216" t="s">
        <v>354</v>
      </c>
      <c r="C277" s="59" t="s">
        <v>170</v>
      </c>
      <c r="D277" s="59" t="s">
        <v>529</v>
      </c>
      <c r="E277" s="59" t="s">
        <v>530</v>
      </c>
      <c r="F277" s="59" t="s">
        <v>501</v>
      </c>
      <c r="G277" s="62">
        <v>54930</v>
      </c>
    </row>
    <row r="278" spans="1:7" ht="26.25" customHeight="1">
      <c r="A278" s="130">
        <v>268</v>
      </c>
      <c r="B278" s="84" t="s">
        <v>0</v>
      </c>
      <c r="C278" s="98" t="s">
        <v>201</v>
      </c>
      <c r="D278" s="98" t="s">
        <v>168</v>
      </c>
      <c r="E278" s="98" t="s">
        <v>149</v>
      </c>
      <c r="F278" s="98" t="s">
        <v>150</v>
      </c>
      <c r="G278" s="62">
        <v>2709066</v>
      </c>
    </row>
    <row r="279" spans="1:7" ht="12.75">
      <c r="A279" s="130">
        <v>269</v>
      </c>
      <c r="B279" s="84" t="s">
        <v>385</v>
      </c>
      <c r="C279" s="98" t="s">
        <v>201</v>
      </c>
      <c r="D279" s="98" t="s">
        <v>163</v>
      </c>
      <c r="E279" s="98" t="s">
        <v>149</v>
      </c>
      <c r="F279" s="98" t="s">
        <v>150</v>
      </c>
      <c r="G279" s="62">
        <v>359763</v>
      </c>
    </row>
    <row r="280" spans="1:7" ht="12.75">
      <c r="A280" s="130">
        <v>270</v>
      </c>
      <c r="B280" s="84" t="s">
        <v>395</v>
      </c>
      <c r="C280" s="98" t="s">
        <v>201</v>
      </c>
      <c r="D280" s="98" t="s">
        <v>200</v>
      </c>
      <c r="E280" s="98" t="s">
        <v>149</v>
      </c>
      <c r="F280" s="98" t="s">
        <v>150</v>
      </c>
      <c r="G280" s="62">
        <v>359763</v>
      </c>
    </row>
    <row r="281" spans="1:7" ht="26.25" customHeight="1">
      <c r="A281" s="130">
        <v>271</v>
      </c>
      <c r="B281" s="216" t="s">
        <v>1</v>
      </c>
      <c r="C281" s="59" t="s">
        <v>201</v>
      </c>
      <c r="D281" s="59" t="s">
        <v>200</v>
      </c>
      <c r="E281" s="59" t="s">
        <v>71</v>
      </c>
      <c r="F281" s="59" t="s">
        <v>150</v>
      </c>
      <c r="G281" s="62">
        <v>359763</v>
      </c>
    </row>
    <row r="282" spans="1:7" ht="26.25" customHeight="1">
      <c r="A282" s="130">
        <v>272</v>
      </c>
      <c r="B282" s="216" t="s">
        <v>246</v>
      </c>
      <c r="C282" s="59" t="s">
        <v>201</v>
      </c>
      <c r="D282" s="59" t="s">
        <v>200</v>
      </c>
      <c r="E282" s="59" t="s">
        <v>72</v>
      </c>
      <c r="F282" s="59" t="s">
        <v>150</v>
      </c>
      <c r="G282" s="62">
        <v>359763</v>
      </c>
    </row>
    <row r="283" spans="1:7" ht="38.25">
      <c r="A283" s="130">
        <v>273</v>
      </c>
      <c r="B283" s="216" t="s">
        <v>332</v>
      </c>
      <c r="C283" s="59" t="s">
        <v>201</v>
      </c>
      <c r="D283" s="59" t="s">
        <v>200</v>
      </c>
      <c r="E283" s="59" t="s">
        <v>522</v>
      </c>
      <c r="F283" s="59" t="s">
        <v>150</v>
      </c>
      <c r="G283" s="62">
        <v>359763</v>
      </c>
    </row>
    <row r="284" spans="1:7" ht="12.75">
      <c r="A284" s="130">
        <v>274</v>
      </c>
      <c r="B284" s="216" t="s">
        <v>387</v>
      </c>
      <c r="C284" s="59" t="s">
        <v>201</v>
      </c>
      <c r="D284" s="59" t="s">
        <v>200</v>
      </c>
      <c r="E284" s="59" t="s">
        <v>522</v>
      </c>
      <c r="F284" s="59" t="s">
        <v>164</v>
      </c>
      <c r="G284" s="62">
        <v>359763</v>
      </c>
    </row>
    <row r="285" spans="1:7" ht="12.75">
      <c r="A285" s="130">
        <v>275</v>
      </c>
      <c r="B285" s="84" t="s">
        <v>411</v>
      </c>
      <c r="C285" s="98" t="s">
        <v>201</v>
      </c>
      <c r="D285" s="98" t="s">
        <v>531</v>
      </c>
      <c r="E285" s="98" t="s">
        <v>149</v>
      </c>
      <c r="F285" s="98" t="s">
        <v>150</v>
      </c>
      <c r="G285" s="62">
        <v>2349303</v>
      </c>
    </row>
    <row r="286" spans="1:7" ht="12.75">
      <c r="A286" s="130">
        <v>276</v>
      </c>
      <c r="B286" s="84" t="s">
        <v>412</v>
      </c>
      <c r="C286" s="98" t="s">
        <v>201</v>
      </c>
      <c r="D286" s="98" t="s">
        <v>532</v>
      </c>
      <c r="E286" s="98" t="s">
        <v>149</v>
      </c>
      <c r="F286" s="98" t="s">
        <v>150</v>
      </c>
      <c r="G286" s="62">
        <v>409066</v>
      </c>
    </row>
    <row r="287" spans="1:7" ht="26.25" customHeight="1">
      <c r="A287" s="130">
        <v>277</v>
      </c>
      <c r="B287" s="216" t="s">
        <v>232</v>
      </c>
      <c r="C287" s="59" t="s">
        <v>201</v>
      </c>
      <c r="D287" s="59" t="s">
        <v>532</v>
      </c>
      <c r="E287" s="59" t="s">
        <v>71</v>
      </c>
      <c r="F287" s="59" t="s">
        <v>150</v>
      </c>
      <c r="G287" s="62">
        <v>409066</v>
      </c>
    </row>
    <row r="288" spans="1:7" ht="12.75">
      <c r="A288" s="130">
        <v>278</v>
      </c>
      <c r="B288" s="216" t="s">
        <v>233</v>
      </c>
      <c r="C288" s="59" t="s">
        <v>201</v>
      </c>
      <c r="D288" s="59" t="s">
        <v>532</v>
      </c>
      <c r="E288" s="59" t="s">
        <v>76</v>
      </c>
      <c r="F288" s="59" t="s">
        <v>150</v>
      </c>
      <c r="G288" s="62">
        <v>409066</v>
      </c>
    </row>
    <row r="289" spans="1:7" ht="89.25">
      <c r="A289" s="130">
        <v>279</v>
      </c>
      <c r="B289" s="216" t="s">
        <v>413</v>
      </c>
      <c r="C289" s="59" t="s">
        <v>201</v>
      </c>
      <c r="D289" s="59" t="s">
        <v>532</v>
      </c>
      <c r="E289" s="59" t="s">
        <v>533</v>
      </c>
      <c r="F289" s="59" t="s">
        <v>150</v>
      </c>
      <c r="G289" s="62">
        <v>409066</v>
      </c>
    </row>
    <row r="290" spans="1:7" ht="12.75">
      <c r="A290" s="130">
        <v>280</v>
      </c>
      <c r="B290" s="216" t="s">
        <v>389</v>
      </c>
      <c r="C290" s="59" t="s">
        <v>201</v>
      </c>
      <c r="D290" s="59" t="s">
        <v>532</v>
      </c>
      <c r="E290" s="59" t="s">
        <v>533</v>
      </c>
      <c r="F290" s="59" t="s">
        <v>157</v>
      </c>
      <c r="G290" s="62">
        <v>409066</v>
      </c>
    </row>
    <row r="291" spans="1:7" ht="17.25" customHeight="1">
      <c r="A291" s="130">
        <v>281</v>
      </c>
      <c r="B291" s="84" t="s">
        <v>414</v>
      </c>
      <c r="C291" s="98" t="s">
        <v>201</v>
      </c>
      <c r="D291" s="98" t="s">
        <v>534</v>
      </c>
      <c r="E291" s="98" t="s">
        <v>149</v>
      </c>
      <c r="F291" s="98" t="s">
        <v>150</v>
      </c>
      <c r="G291" s="62">
        <v>1940237</v>
      </c>
    </row>
    <row r="292" spans="1:7" ht="26.25" customHeight="1">
      <c r="A292" s="130">
        <v>282</v>
      </c>
      <c r="B292" s="216" t="s">
        <v>1</v>
      </c>
      <c r="C292" s="59" t="s">
        <v>201</v>
      </c>
      <c r="D292" s="59" t="s">
        <v>534</v>
      </c>
      <c r="E292" s="59" t="s">
        <v>71</v>
      </c>
      <c r="F292" s="59" t="s">
        <v>150</v>
      </c>
      <c r="G292" s="62">
        <v>1940237</v>
      </c>
    </row>
    <row r="293" spans="1:7" ht="38.25">
      <c r="A293" s="130">
        <v>283</v>
      </c>
      <c r="B293" s="216" t="s">
        <v>245</v>
      </c>
      <c r="C293" s="59" t="s">
        <v>201</v>
      </c>
      <c r="D293" s="59" t="s">
        <v>534</v>
      </c>
      <c r="E293" s="59" t="s">
        <v>77</v>
      </c>
      <c r="F293" s="59" t="s">
        <v>150</v>
      </c>
      <c r="G293" s="62">
        <v>1940237</v>
      </c>
    </row>
    <row r="294" spans="1:7" ht="38.25">
      <c r="A294" s="130">
        <v>284</v>
      </c>
      <c r="B294" s="216" t="s">
        <v>332</v>
      </c>
      <c r="C294" s="59" t="s">
        <v>201</v>
      </c>
      <c r="D294" s="59" t="s">
        <v>534</v>
      </c>
      <c r="E294" s="59" t="s">
        <v>535</v>
      </c>
      <c r="F294" s="59" t="s">
        <v>150</v>
      </c>
      <c r="G294" s="62">
        <v>1940237</v>
      </c>
    </row>
    <row r="295" spans="1:7" ht="12.75">
      <c r="A295" s="130">
        <v>285</v>
      </c>
      <c r="B295" s="216" t="s">
        <v>389</v>
      </c>
      <c r="C295" s="59" t="s">
        <v>201</v>
      </c>
      <c r="D295" s="59" t="s">
        <v>534</v>
      </c>
      <c r="E295" s="59" t="s">
        <v>535</v>
      </c>
      <c r="F295" s="59" t="s">
        <v>157</v>
      </c>
      <c r="G295" s="62">
        <v>1940237</v>
      </c>
    </row>
    <row r="296" spans="1:7" ht="26.25" customHeight="1">
      <c r="A296" s="130">
        <v>286</v>
      </c>
      <c r="B296" s="84" t="s">
        <v>2</v>
      </c>
      <c r="C296" s="98" t="s">
        <v>549</v>
      </c>
      <c r="D296" s="98" t="s">
        <v>168</v>
      </c>
      <c r="E296" s="98" t="s">
        <v>149</v>
      </c>
      <c r="F296" s="98" t="s">
        <v>150</v>
      </c>
      <c r="G296" s="62">
        <v>18400</v>
      </c>
    </row>
    <row r="297" spans="1:7" ht="12.75">
      <c r="A297" s="130">
        <v>287</v>
      </c>
      <c r="B297" s="84" t="s">
        <v>327</v>
      </c>
      <c r="C297" s="98" t="s">
        <v>549</v>
      </c>
      <c r="D297" s="98" t="s">
        <v>148</v>
      </c>
      <c r="E297" s="98" t="s">
        <v>149</v>
      </c>
      <c r="F297" s="98" t="s">
        <v>150</v>
      </c>
      <c r="G297" s="62">
        <v>5600</v>
      </c>
    </row>
    <row r="298" spans="1:7" ht="38.25">
      <c r="A298" s="130">
        <v>288</v>
      </c>
      <c r="B298" s="84" t="s">
        <v>339</v>
      </c>
      <c r="C298" s="98" t="s">
        <v>549</v>
      </c>
      <c r="D298" s="98" t="s">
        <v>495</v>
      </c>
      <c r="E298" s="98" t="s">
        <v>149</v>
      </c>
      <c r="F298" s="98" t="s">
        <v>150</v>
      </c>
      <c r="G298" s="62">
        <v>5600</v>
      </c>
    </row>
    <row r="299" spans="1:7" ht="51">
      <c r="A299" s="130">
        <v>289</v>
      </c>
      <c r="B299" s="216" t="s">
        <v>345</v>
      </c>
      <c r="C299" s="59" t="s">
        <v>549</v>
      </c>
      <c r="D299" s="59" t="s">
        <v>495</v>
      </c>
      <c r="E299" s="59" t="s">
        <v>92</v>
      </c>
      <c r="F299" s="59" t="s">
        <v>150</v>
      </c>
      <c r="G299" s="62">
        <v>5600</v>
      </c>
    </row>
    <row r="300" spans="1:7" ht="38.25">
      <c r="A300" s="130">
        <v>290</v>
      </c>
      <c r="B300" s="216" t="s">
        <v>242</v>
      </c>
      <c r="C300" s="59" t="s">
        <v>549</v>
      </c>
      <c r="D300" s="59" t="s">
        <v>495</v>
      </c>
      <c r="E300" s="59" t="s">
        <v>93</v>
      </c>
      <c r="F300" s="59" t="s">
        <v>150</v>
      </c>
      <c r="G300" s="62">
        <v>5600</v>
      </c>
    </row>
    <row r="301" spans="1:7" ht="52.5" customHeight="1">
      <c r="A301" s="130">
        <v>291</v>
      </c>
      <c r="B301" s="216" t="s">
        <v>429</v>
      </c>
      <c r="C301" s="59" t="s">
        <v>549</v>
      </c>
      <c r="D301" s="59" t="s">
        <v>495</v>
      </c>
      <c r="E301" s="59" t="s">
        <v>492</v>
      </c>
      <c r="F301" s="59" t="s">
        <v>150</v>
      </c>
      <c r="G301" s="62">
        <v>5600</v>
      </c>
    </row>
    <row r="302" spans="1:7" ht="12.75">
      <c r="A302" s="130">
        <v>292</v>
      </c>
      <c r="B302" s="216" t="s">
        <v>330</v>
      </c>
      <c r="C302" s="59" t="s">
        <v>549</v>
      </c>
      <c r="D302" s="59" t="s">
        <v>495</v>
      </c>
      <c r="E302" s="59" t="s">
        <v>492</v>
      </c>
      <c r="F302" s="59" t="s">
        <v>493</v>
      </c>
      <c r="G302" s="62">
        <v>5600</v>
      </c>
    </row>
    <row r="303" spans="1:7" ht="12.75">
      <c r="A303" s="130">
        <v>293</v>
      </c>
      <c r="B303" s="84" t="s">
        <v>385</v>
      </c>
      <c r="C303" s="98" t="s">
        <v>549</v>
      </c>
      <c r="D303" s="98" t="s">
        <v>163</v>
      </c>
      <c r="E303" s="98" t="s">
        <v>149</v>
      </c>
      <c r="F303" s="98" t="s">
        <v>150</v>
      </c>
      <c r="G303" s="62">
        <v>12800</v>
      </c>
    </row>
    <row r="304" spans="1:7" ht="26.25" customHeight="1">
      <c r="A304" s="130">
        <v>294</v>
      </c>
      <c r="B304" s="84" t="s">
        <v>397</v>
      </c>
      <c r="C304" s="98" t="s">
        <v>549</v>
      </c>
      <c r="D304" s="98" t="s">
        <v>167</v>
      </c>
      <c r="E304" s="98" t="s">
        <v>149</v>
      </c>
      <c r="F304" s="98" t="s">
        <v>150</v>
      </c>
      <c r="G304" s="62">
        <v>12800</v>
      </c>
    </row>
    <row r="305" spans="1:7" ht="51">
      <c r="A305" s="130">
        <v>295</v>
      </c>
      <c r="B305" s="216" t="s">
        <v>345</v>
      </c>
      <c r="C305" s="59" t="s">
        <v>549</v>
      </c>
      <c r="D305" s="59" t="s">
        <v>167</v>
      </c>
      <c r="E305" s="59" t="s">
        <v>92</v>
      </c>
      <c r="F305" s="59" t="s">
        <v>150</v>
      </c>
      <c r="G305" s="62">
        <v>12800</v>
      </c>
    </row>
    <row r="306" spans="1:7" ht="38.25">
      <c r="A306" s="130">
        <v>296</v>
      </c>
      <c r="B306" s="216" t="s">
        <v>242</v>
      </c>
      <c r="C306" s="59" t="s">
        <v>549</v>
      </c>
      <c r="D306" s="59" t="s">
        <v>167</v>
      </c>
      <c r="E306" s="59" t="s">
        <v>93</v>
      </c>
      <c r="F306" s="59" t="s">
        <v>150</v>
      </c>
      <c r="G306" s="62">
        <v>12800</v>
      </c>
    </row>
    <row r="307" spans="1:7" ht="25.5">
      <c r="A307" s="130">
        <v>297</v>
      </c>
      <c r="B307" s="216" t="s">
        <v>398</v>
      </c>
      <c r="C307" s="59" t="s">
        <v>549</v>
      </c>
      <c r="D307" s="59" t="s">
        <v>167</v>
      </c>
      <c r="E307" s="59" t="s">
        <v>523</v>
      </c>
      <c r="F307" s="59" t="s">
        <v>150</v>
      </c>
      <c r="G307" s="62">
        <v>12800</v>
      </c>
    </row>
    <row r="308" spans="1:7" ht="26.25" customHeight="1">
      <c r="A308" s="130">
        <v>298</v>
      </c>
      <c r="B308" s="216" t="s">
        <v>334</v>
      </c>
      <c r="C308" s="59" t="s">
        <v>549</v>
      </c>
      <c r="D308" s="59" t="s">
        <v>167</v>
      </c>
      <c r="E308" s="59" t="s">
        <v>523</v>
      </c>
      <c r="F308" s="59" t="s">
        <v>153</v>
      </c>
      <c r="G308" s="62">
        <v>12800</v>
      </c>
    </row>
    <row r="309" spans="1:7" ht="26.25" customHeight="1">
      <c r="A309" s="130">
        <v>299</v>
      </c>
      <c r="B309" s="84" t="s">
        <v>3</v>
      </c>
      <c r="C309" s="98" t="s">
        <v>550</v>
      </c>
      <c r="D309" s="98" t="s">
        <v>168</v>
      </c>
      <c r="E309" s="98" t="s">
        <v>149</v>
      </c>
      <c r="F309" s="98" t="s">
        <v>150</v>
      </c>
      <c r="G309" s="62">
        <v>449826</v>
      </c>
    </row>
    <row r="310" spans="1:7" ht="12.75">
      <c r="A310" s="130">
        <v>300</v>
      </c>
      <c r="B310" s="84" t="s">
        <v>327</v>
      </c>
      <c r="C310" s="98" t="s">
        <v>550</v>
      </c>
      <c r="D310" s="98" t="s">
        <v>148</v>
      </c>
      <c r="E310" s="98" t="s">
        <v>149</v>
      </c>
      <c r="F310" s="98" t="s">
        <v>150</v>
      </c>
      <c r="G310" s="62">
        <v>449826</v>
      </c>
    </row>
    <row r="311" spans="1:7" ht="15" customHeight="1">
      <c r="A311" s="130">
        <v>301</v>
      </c>
      <c r="B311" s="84" t="s">
        <v>4</v>
      </c>
      <c r="C311" s="98" t="s">
        <v>550</v>
      </c>
      <c r="D311" s="98" t="s">
        <v>496</v>
      </c>
      <c r="E311" s="98" t="s">
        <v>149</v>
      </c>
      <c r="F311" s="98" t="s">
        <v>150</v>
      </c>
      <c r="G311" s="62">
        <v>449826</v>
      </c>
    </row>
    <row r="312" spans="1:7" ht="12.75">
      <c r="A312" s="130">
        <v>302</v>
      </c>
      <c r="B312" s="216" t="s">
        <v>331</v>
      </c>
      <c r="C312" s="59" t="s">
        <v>550</v>
      </c>
      <c r="D312" s="59" t="s">
        <v>496</v>
      </c>
      <c r="E312" s="59" t="s">
        <v>151</v>
      </c>
      <c r="F312" s="59" t="s">
        <v>150</v>
      </c>
      <c r="G312" s="62">
        <v>449826</v>
      </c>
    </row>
    <row r="313" spans="1:7" ht="12.75">
      <c r="A313" s="130">
        <v>303</v>
      </c>
      <c r="B313" s="216" t="s">
        <v>342</v>
      </c>
      <c r="C313" s="59" t="s">
        <v>550</v>
      </c>
      <c r="D313" s="59" t="s">
        <v>496</v>
      </c>
      <c r="E313" s="59" t="s">
        <v>497</v>
      </c>
      <c r="F313" s="59" t="s">
        <v>150</v>
      </c>
      <c r="G313" s="62">
        <v>449826</v>
      </c>
    </row>
    <row r="314" spans="1:7" ht="12.75">
      <c r="A314" s="130">
        <v>304</v>
      </c>
      <c r="B314" s="216" t="s">
        <v>343</v>
      </c>
      <c r="C314" s="59" t="s">
        <v>550</v>
      </c>
      <c r="D314" s="59" t="s">
        <v>496</v>
      </c>
      <c r="E314" s="59" t="s">
        <v>497</v>
      </c>
      <c r="F314" s="59" t="s">
        <v>498</v>
      </c>
      <c r="G314" s="62">
        <v>449826</v>
      </c>
    </row>
    <row r="315" spans="1:7" ht="15.75" customHeight="1">
      <c r="A315" s="130">
        <v>305</v>
      </c>
      <c r="B315" s="181" t="s">
        <v>271</v>
      </c>
      <c r="C315" s="158"/>
      <c r="D315" s="158"/>
      <c r="E315" s="158"/>
      <c r="F315" s="158"/>
      <c r="G315" s="226">
        <v>59323426.66</v>
      </c>
    </row>
    <row r="316" spans="1:7" ht="15.75" customHeight="1">
      <c r="A316" s="231"/>
      <c r="B316" s="220"/>
      <c r="C316" s="221"/>
      <c r="D316" s="221"/>
      <c r="E316" s="221"/>
      <c r="F316" s="221"/>
      <c r="G316" s="232"/>
    </row>
    <row r="317" spans="1:7" ht="15.75" customHeight="1">
      <c r="A317" s="231"/>
      <c r="B317" s="220"/>
      <c r="C317" s="221"/>
      <c r="D317" s="221"/>
      <c r="E317" s="221"/>
      <c r="F317" s="221"/>
      <c r="G317" s="232"/>
    </row>
    <row r="319" spans="2:7" ht="26.25" customHeight="1">
      <c r="B319" s="200" t="s">
        <v>421</v>
      </c>
      <c r="C319" s="200"/>
      <c r="D319" s="200"/>
      <c r="E319" s="200"/>
      <c r="F319" s="201"/>
      <c r="G319" s="201"/>
    </row>
    <row r="320" spans="2:7" ht="21.75" customHeight="1">
      <c r="B320" s="202" t="s">
        <v>422</v>
      </c>
      <c r="C320" s="202"/>
      <c r="D320" s="202"/>
      <c r="E320" s="202"/>
      <c r="F320" s="202"/>
      <c r="G320" s="202"/>
    </row>
    <row r="321" spans="2:7" ht="12.75" customHeight="1">
      <c r="B321" s="201"/>
      <c r="C321" s="201"/>
      <c r="D321" s="201"/>
      <c r="E321" s="201"/>
      <c r="F321" s="201"/>
      <c r="G321" s="201"/>
    </row>
    <row r="322" spans="2:7" ht="15" customHeight="1">
      <c r="B322" s="201" t="s">
        <v>5</v>
      </c>
      <c r="C322" s="218"/>
      <c r="D322" s="215" t="s">
        <v>171</v>
      </c>
      <c r="E322" s="215"/>
      <c r="F322" s="215"/>
      <c r="G322" s="215"/>
    </row>
  </sheetData>
  <sheetProtection/>
  <autoFilter ref="A10:G315"/>
  <mergeCells count="10">
    <mergeCell ref="D322:G322"/>
    <mergeCell ref="B315:F315"/>
    <mergeCell ref="B320:G320"/>
    <mergeCell ref="C1:G1"/>
    <mergeCell ref="C2:G2"/>
    <mergeCell ref="C3:G3"/>
    <mergeCell ref="C4:G4"/>
    <mergeCell ref="C5:G5"/>
    <mergeCell ref="C6:G6"/>
    <mergeCell ref="C7:G7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375" style="0" customWidth="1"/>
    <col min="2" max="2" width="31.125" style="18" customWidth="1"/>
    <col min="3" max="3" width="9.125" style="0" customWidth="1"/>
    <col min="4" max="4" width="10.125" style="0" customWidth="1"/>
    <col min="5" max="5" width="10.75390625" style="0" customWidth="1"/>
    <col min="6" max="6" width="7.00390625" style="0" customWidth="1"/>
    <col min="7" max="7" width="13.75390625" style="0" customWidth="1"/>
    <col min="8" max="8" width="10.375" style="0" customWidth="1"/>
  </cols>
  <sheetData>
    <row r="1" spans="4:7" ht="17.25" customHeight="1">
      <c r="D1" s="15" t="s">
        <v>565</v>
      </c>
      <c r="E1" s="16"/>
      <c r="F1" s="16"/>
      <c r="G1" s="16"/>
    </row>
    <row r="2" spans="4:7" ht="17.25" customHeight="1">
      <c r="D2" s="16" t="s">
        <v>57</v>
      </c>
      <c r="E2" s="16"/>
      <c r="F2" s="16"/>
      <c r="G2" s="16"/>
    </row>
    <row r="3" spans="1:7" ht="16.5" customHeight="1">
      <c r="A3" s="7"/>
      <c r="D3" s="16" t="s">
        <v>54</v>
      </c>
      <c r="E3" s="16"/>
      <c r="F3" s="16"/>
      <c r="G3" s="16"/>
    </row>
    <row r="4" spans="1:7" ht="16.5" customHeight="1">
      <c r="A4" s="7"/>
      <c r="D4" s="16" t="s">
        <v>110</v>
      </c>
      <c r="E4" s="16"/>
      <c r="F4" s="16"/>
      <c r="G4" s="16"/>
    </row>
    <row r="5" spans="1:7" ht="14.25" customHeight="1">
      <c r="A5" s="7"/>
      <c r="D5" s="16" t="s">
        <v>175</v>
      </c>
      <c r="E5" s="16"/>
      <c r="F5" s="16"/>
      <c r="G5" s="16"/>
    </row>
    <row r="6" spans="1:7" ht="18" customHeight="1">
      <c r="A6" s="7"/>
      <c r="D6" s="17" t="s">
        <v>176</v>
      </c>
      <c r="E6" s="16"/>
      <c r="F6" s="16"/>
      <c r="G6" s="16"/>
    </row>
    <row r="7" spans="1:7" ht="14.25" customHeight="1">
      <c r="A7" s="7"/>
      <c r="B7" s="52"/>
      <c r="C7" s="4"/>
      <c r="D7" t="s">
        <v>177</v>
      </c>
      <c r="E7" s="131"/>
      <c r="F7" s="131"/>
      <c r="G7" s="16"/>
    </row>
    <row r="8" spans="1:11" ht="44.25" customHeight="1" thickBot="1">
      <c r="A8" s="234"/>
      <c r="B8" s="235" t="s">
        <v>544</v>
      </c>
      <c r="C8" s="235"/>
      <c r="D8" s="235"/>
      <c r="E8" s="235"/>
      <c r="F8" s="235"/>
      <c r="G8" s="235"/>
      <c r="H8" s="233"/>
      <c r="I8" s="233"/>
      <c r="J8" s="233"/>
      <c r="K8" s="233"/>
    </row>
    <row r="9" spans="1:6" ht="13.5" hidden="1" thickBot="1">
      <c r="A9" s="7"/>
      <c r="C9" s="3"/>
      <c r="E9" s="3"/>
      <c r="F9" s="3"/>
    </row>
    <row r="10" spans="1:8" ht="77.25" customHeight="1">
      <c r="A10" s="132" t="s">
        <v>87</v>
      </c>
      <c r="B10" s="133" t="s">
        <v>173</v>
      </c>
      <c r="C10" s="61" t="s">
        <v>552</v>
      </c>
      <c r="D10" s="61" t="s">
        <v>84</v>
      </c>
      <c r="E10" s="61" t="s">
        <v>85</v>
      </c>
      <c r="F10" s="61" t="s">
        <v>86</v>
      </c>
      <c r="G10" s="127" t="s">
        <v>553</v>
      </c>
      <c r="H10" s="57" t="s">
        <v>554</v>
      </c>
    </row>
    <row r="11" spans="1:8" ht="38.25">
      <c r="A11" s="53">
        <v>1</v>
      </c>
      <c r="B11" s="84" t="s">
        <v>287</v>
      </c>
      <c r="C11" s="98" t="s">
        <v>169</v>
      </c>
      <c r="D11" s="98" t="s">
        <v>168</v>
      </c>
      <c r="E11" s="98" t="s">
        <v>149</v>
      </c>
      <c r="F11" s="98" t="s">
        <v>150</v>
      </c>
      <c r="G11" s="62">
        <v>0</v>
      </c>
      <c r="H11" s="62">
        <v>0</v>
      </c>
    </row>
    <row r="12" spans="1:8" ht="25.5">
      <c r="A12" s="53">
        <v>2</v>
      </c>
      <c r="B12" s="84" t="s">
        <v>327</v>
      </c>
      <c r="C12" s="98" t="s">
        <v>169</v>
      </c>
      <c r="D12" s="98" t="s">
        <v>148</v>
      </c>
      <c r="E12" s="98" t="s">
        <v>149</v>
      </c>
      <c r="F12" s="98" t="s">
        <v>150</v>
      </c>
      <c r="G12" s="62">
        <v>31745348</v>
      </c>
      <c r="H12" s="62">
        <v>0</v>
      </c>
    </row>
    <row r="13" spans="1:8" ht="25.5">
      <c r="A13" s="53">
        <v>3</v>
      </c>
      <c r="B13" s="84" t="s">
        <v>344</v>
      </c>
      <c r="C13" s="98" t="s">
        <v>169</v>
      </c>
      <c r="D13" s="98" t="s">
        <v>156</v>
      </c>
      <c r="E13" s="98" t="s">
        <v>149</v>
      </c>
      <c r="F13" s="98" t="s">
        <v>150</v>
      </c>
      <c r="G13" s="62">
        <v>31745348</v>
      </c>
      <c r="H13" s="62">
        <v>0</v>
      </c>
    </row>
    <row r="14" spans="1:8" ht="25.5">
      <c r="A14" s="53">
        <v>4</v>
      </c>
      <c r="B14" s="236" t="s">
        <v>331</v>
      </c>
      <c r="C14" s="98" t="s">
        <v>169</v>
      </c>
      <c r="D14" s="98" t="s">
        <v>156</v>
      </c>
      <c r="E14" s="98" t="s">
        <v>151</v>
      </c>
      <c r="F14" s="98" t="s">
        <v>150</v>
      </c>
      <c r="G14" s="62">
        <v>31745348</v>
      </c>
      <c r="H14" s="62">
        <v>0</v>
      </c>
    </row>
    <row r="15" spans="1:8" ht="25.5">
      <c r="A15" s="53">
        <v>5</v>
      </c>
      <c r="B15" s="216" t="s">
        <v>350</v>
      </c>
      <c r="C15" s="59" t="s">
        <v>169</v>
      </c>
      <c r="D15" s="59" t="s">
        <v>156</v>
      </c>
      <c r="E15" s="59" t="s">
        <v>261</v>
      </c>
      <c r="F15" s="59" t="s">
        <v>150</v>
      </c>
      <c r="G15" s="62">
        <v>31745348</v>
      </c>
      <c r="H15" s="62">
        <v>0</v>
      </c>
    </row>
    <row r="16" spans="1:8" ht="12.75">
      <c r="A16" s="53">
        <v>6</v>
      </c>
      <c r="B16" s="216" t="s">
        <v>351</v>
      </c>
      <c r="C16" s="59" t="s">
        <v>169</v>
      </c>
      <c r="D16" s="59" t="s">
        <v>156</v>
      </c>
      <c r="E16" s="59" t="s">
        <v>261</v>
      </c>
      <c r="F16" s="59" t="s">
        <v>162</v>
      </c>
      <c r="G16" s="62">
        <v>31745348</v>
      </c>
      <c r="H16" s="62">
        <v>0</v>
      </c>
    </row>
    <row r="17" spans="1:8" ht="12.75">
      <c r="A17" s="53">
        <v>7</v>
      </c>
      <c r="B17" s="181" t="s">
        <v>271</v>
      </c>
      <c r="C17" s="158"/>
      <c r="D17" s="158"/>
      <c r="E17" s="158"/>
      <c r="F17" s="158"/>
      <c r="G17" s="226">
        <v>31745348</v>
      </c>
      <c r="H17" s="226">
        <v>0</v>
      </c>
    </row>
    <row r="24" spans="2:7" ht="15">
      <c r="B24" s="200" t="s">
        <v>424</v>
      </c>
      <c r="C24" s="200"/>
      <c r="D24" s="200"/>
      <c r="E24" s="200"/>
      <c r="F24" s="201"/>
      <c r="G24" s="201"/>
    </row>
    <row r="25" spans="2:7" ht="15">
      <c r="B25" s="200" t="s">
        <v>425</v>
      </c>
      <c r="C25" s="200"/>
      <c r="D25" s="200"/>
      <c r="E25" s="200"/>
      <c r="F25" s="200"/>
      <c r="G25" s="200"/>
    </row>
    <row r="26" spans="2:7" ht="15">
      <c r="B26" s="201"/>
      <c r="C26" s="201"/>
      <c r="D26" s="201"/>
      <c r="E26" s="201"/>
      <c r="F26" s="201"/>
      <c r="G26" s="201"/>
    </row>
    <row r="27" spans="2:8" ht="15">
      <c r="B27" s="201" t="s">
        <v>6</v>
      </c>
      <c r="C27" s="203"/>
      <c r="D27" s="215" t="s">
        <v>171</v>
      </c>
      <c r="E27" s="215"/>
      <c r="F27" s="215"/>
      <c r="G27" s="215"/>
      <c r="H27" s="215"/>
    </row>
  </sheetData>
  <sheetProtection/>
  <mergeCells count="3">
    <mergeCell ref="B17:F17"/>
    <mergeCell ref="B8:G8"/>
    <mergeCell ref="D27:H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zoomScaleSheetLayoutView="100" zoomScalePageLayoutView="0" workbookViewId="0" topLeftCell="A1">
      <selection activeCell="B71" sqref="B71"/>
    </sheetView>
  </sheetViews>
  <sheetFormatPr defaultColWidth="9.00390625" defaultRowHeight="12.75"/>
  <cols>
    <col min="1" max="1" width="5.375" style="0" customWidth="1"/>
    <col min="2" max="2" width="63.00390625" style="19" customWidth="1"/>
    <col min="3" max="3" width="14.875" style="0" customWidth="1"/>
    <col min="4" max="4" width="22.25390625" style="0" customWidth="1"/>
  </cols>
  <sheetData>
    <row r="1" ht="12.75">
      <c r="C1" s="1" t="s">
        <v>566</v>
      </c>
    </row>
    <row r="2" ht="12.75">
      <c r="C2" s="16" t="s">
        <v>57</v>
      </c>
    </row>
    <row r="3" ht="12.75">
      <c r="C3" s="16" t="s">
        <v>54</v>
      </c>
    </row>
    <row r="4" ht="12.75">
      <c r="C4" s="16" t="s">
        <v>110</v>
      </c>
    </row>
    <row r="5" spans="1:3" ht="12.75">
      <c r="A5" s="7"/>
      <c r="C5" s="16" t="s">
        <v>7</v>
      </c>
    </row>
    <row r="6" spans="1:3" ht="12.75">
      <c r="A6" s="7"/>
      <c r="C6" s="17" t="s">
        <v>176</v>
      </c>
    </row>
    <row r="7" spans="1:3" ht="12.75">
      <c r="A7" s="7"/>
      <c r="C7" t="s">
        <v>177</v>
      </c>
    </row>
    <row r="8" spans="1:4" ht="3" customHeight="1">
      <c r="A8" s="7"/>
      <c r="B8" s="63"/>
      <c r="C8" s="3"/>
      <c r="D8" s="4"/>
    </row>
    <row r="9" spans="1:4" ht="30.75" customHeight="1">
      <c r="A9" s="7"/>
      <c r="B9" s="235" t="s">
        <v>237</v>
      </c>
      <c r="C9" s="235"/>
      <c r="D9" s="235"/>
    </row>
    <row r="10" spans="1:4" ht="12.75" hidden="1">
      <c r="A10" s="7"/>
      <c r="D10" s="3"/>
    </row>
    <row r="11" spans="1:4" ht="66.75" customHeight="1">
      <c r="A11" s="11" t="s">
        <v>87</v>
      </c>
      <c r="B11" s="13" t="s">
        <v>88</v>
      </c>
      <c r="C11" s="13" t="s">
        <v>85</v>
      </c>
      <c r="D11" s="14" t="s">
        <v>238</v>
      </c>
    </row>
    <row r="12" spans="1:4" ht="51">
      <c r="A12" s="53">
        <v>1</v>
      </c>
      <c r="B12" s="84" t="s">
        <v>345</v>
      </c>
      <c r="C12" s="85" t="s">
        <v>92</v>
      </c>
      <c r="D12" s="47">
        <v>561000</v>
      </c>
    </row>
    <row r="13" spans="1:4" ht="27.75" customHeight="1">
      <c r="A13" s="53">
        <v>2</v>
      </c>
      <c r="B13" s="216" t="s">
        <v>346</v>
      </c>
      <c r="C13" s="85" t="s">
        <v>93</v>
      </c>
      <c r="D13" s="47">
        <v>561000</v>
      </c>
    </row>
    <row r="14" spans="1:4" ht="39.75" customHeight="1">
      <c r="A14" s="53">
        <v>3</v>
      </c>
      <c r="B14" s="84" t="s">
        <v>8</v>
      </c>
      <c r="C14" s="85" t="s">
        <v>94</v>
      </c>
      <c r="D14" s="47">
        <v>4484336</v>
      </c>
    </row>
    <row r="15" spans="1:4" ht="25.5">
      <c r="A15" s="53">
        <v>4</v>
      </c>
      <c r="B15" s="84" t="s">
        <v>9</v>
      </c>
      <c r="C15" s="85" t="s">
        <v>97</v>
      </c>
      <c r="D15" s="47">
        <v>13088361</v>
      </c>
    </row>
    <row r="16" spans="1:4" ht="27.75" customHeight="1">
      <c r="A16" s="53">
        <v>5</v>
      </c>
      <c r="B16" s="216" t="s">
        <v>10</v>
      </c>
      <c r="C16" s="85" t="s">
        <v>99</v>
      </c>
      <c r="D16" s="47">
        <v>5109361</v>
      </c>
    </row>
    <row r="17" spans="1:4" ht="52.5" customHeight="1">
      <c r="A17" s="53">
        <v>6</v>
      </c>
      <c r="B17" s="216" t="s">
        <v>11</v>
      </c>
      <c r="C17" s="85" t="s">
        <v>98</v>
      </c>
      <c r="D17" s="47">
        <v>7264000</v>
      </c>
    </row>
    <row r="18" spans="1:4" ht="12.75">
      <c r="A18" s="53">
        <v>7</v>
      </c>
      <c r="B18" s="58" t="s">
        <v>254</v>
      </c>
      <c r="C18" s="85" t="s">
        <v>106</v>
      </c>
      <c r="D18" s="47">
        <v>150000</v>
      </c>
    </row>
    <row r="19" spans="1:4" ht="15" customHeight="1">
      <c r="A19" s="53">
        <v>8</v>
      </c>
      <c r="B19" s="216" t="s">
        <v>12</v>
      </c>
      <c r="C19" s="85" t="s">
        <v>100</v>
      </c>
      <c r="D19" s="47">
        <v>250000</v>
      </c>
    </row>
    <row r="20" spans="1:4" ht="27.75" customHeight="1">
      <c r="A20" s="53">
        <v>9</v>
      </c>
      <c r="B20" s="58" t="s">
        <v>255</v>
      </c>
      <c r="C20" s="85" t="s">
        <v>101</v>
      </c>
      <c r="D20" s="47">
        <v>315000</v>
      </c>
    </row>
    <row r="21" spans="1:4" ht="25.5">
      <c r="A21" s="53">
        <v>10</v>
      </c>
      <c r="B21" s="84" t="s">
        <v>13</v>
      </c>
      <c r="C21" s="85" t="s">
        <v>102</v>
      </c>
      <c r="D21" s="47">
        <v>37824300</v>
      </c>
    </row>
    <row r="22" spans="1:4" ht="27.75" customHeight="1">
      <c r="A22" s="53">
        <v>11</v>
      </c>
      <c r="B22" s="216" t="s">
        <v>447</v>
      </c>
      <c r="C22" s="85" t="s">
        <v>58</v>
      </c>
      <c r="D22" s="47">
        <v>680000</v>
      </c>
    </row>
    <row r="23" spans="1:4" ht="39.75" customHeight="1">
      <c r="A23" s="53">
        <v>12</v>
      </c>
      <c r="B23" s="216" t="s">
        <v>14</v>
      </c>
      <c r="C23" s="85" t="s">
        <v>78</v>
      </c>
      <c r="D23" s="47">
        <v>35785300</v>
      </c>
    </row>
    <row r="24" spans="1:4" ht="38.25">
      <c r="A24" s="53">
        <v>13</v>
      </c>
      <c r="B24" s="216" t="s">
        <v>15</v>
      </c>
      <c r="C24" s="85" t="s">
        <v>103</v>
      </c>
      <c r="D24" s="47">
        <v>1359000</v>
      </c>
    </row>
    <row r="25" spans="1:4" ht="39.75" customHeight="1">
      <c r="A25" s="53">
        <v>14</v>
      </c>
      <c r="B25" s="84" t="s">
        <v>16</v>
      </c>
      <c r="C25" s="85" t="s">
        <v>104</v>
      </c>
      <c r="D25" s="47">
        <v>93563762.55</v>
      </c>
    </row>
    <row r="26" spans="1:4" ht="39.75" customHeight="1">
      <c r="A26" s="53">
        <v>15</v>
      </c>
      <c r="B26" s="216" t="s">
        <v>17</v>
      </c>
      <c r="C26" s="85" t="s">
        <v>63</v>
      </c>
      <c r="D26" s="47">
        <v>9399957.08</v>
      </c>
    </row>
    <row r="27" spans="1:4" ht="27.75" customHeight="1">
      <c r="A27" s="53">
        <v>16</v>
      </c>
      <c r="B27" s="216" t="s">
        <v>18</v>
      </c>
      <c r="C27" s="85" t="s">
        <v>64</v>
      </c>
      <c r="D27" s="47">
        <v>52491854.8</v>
      </c>
    </row>
    <row r="28" spans="1:4" ht="27.75" customHeight="1">
      <c r="A28" s="53">
        <v>17</v>
      </c>
      <c r="B28" s="58" t="s">
        <v>251</v>
      </c>
      <c r="C28" s="85" t="s">
        <v>60</v>
      </c>
      <c r="D28" s="47">
        <v>4750000</v>
      </c>
    </row>
    <row r="29" spans="1:4" ht="27.75" customHeight="1">
      <c r="A29" s="53">
        <v>18</v>
      </c>
      <c r="B29" s="216" t="s">
        <v>19</v>
      </c>
      <c r="C29" s="85" t="s">
        <v>65</v>
      </c>
      <c r="D29" s="47">
        <v>12287283.93</v>
      </c>
    </row>
    <row r="30" spans="1:4" ht="39.75" customHeight="1">
      <c r="A30" s="53">
        <v>19</v>
      </c>
      <c r="B30" s="58" t="s">
        <v>250</v>
      </c>
      <c r="C30" s="85" t="s">
        <v>66</v>
      </c>
      <c r="D30" s="47">
        <v>2256500</v>
      </c>
    </row>
    <row r="31" spans="1:4" ht="26.25" customHeight="1">
      <c r="A31" s="53">
        <v>20</v>
      </c>
      <c r="B31" s="216" t="s">
        <v>20</v>
      </c>
      <c r="C31" s="85" t="s">
        <v>105</v>
      </c>
      <c r="D31" s="47">
        <v>12378166.74</v>
      </c>
    </row>
    <row r="32" spans="1:4" ht="27.75" customHeight="1">
      <c r="A32" s="53">
        <v>21</v>
      </c>
      <c r="B32" s="84" t="s">
        <v>21</v>
      </c>
      <c r="C32" s="85" t="s">
        <v>107</v>
      </c>
      <c r="D32" s="47">
        <v>74671364.19</v>
      </c>
    </row>
    <row r="33" spans="1:4" ht="27.75" customHeight="1">
      <c r="A33" s="53">
        <v>22</v>
      </c>
      <c r="B33" s="58" t="s">
        <v>249</v>
      </c>
      <c r="C33" s="85" t="s">
        <v>109</v>
      </c>
      <c r="D33" s="47">
        <v>45053000</v>
      </c>
    </row>
    <row r="34" spans="1:4" ht="27.75" customHeight="1">
      <c r="A34" s="53">
        <v>23</v>
      </c>
      <c r="B34" s="216" t="s">
        <v>22</v>
      </c>
      <c r="C34" s="85" t="s">
        <v>108</v>
      </c>
      <c r="D34" s="47">
        <v>29618364.19</v>
      </c>
    </row>
    <row r="35" spans="1:4" ht="27.75" customHeight="1">
      <c r="A35" s="53">
        <v>24</v>
      </c>
      <c r="B35" s="84" t="s">
        <v>23</v>
      </c>
      <c r="C35" s="85" t="s">
        <v>61</v>
      </c>
      <c r="D35" s="47">
        <v>104516200</v>
      </c>
    </row>
    <row r="36" spans="1:4" ht="63.75">
      <c r="A36" s="53">
        <v>25</v>
      </c>
      <c r="B36" s="58" t="s">
        <v>248</v>
      </c>
      <c r="C36" s="85" t="s">
        <v>62</v>
      </c>
      <c r="D36" s="47">
        <v>8850000</v>
      </c>
    </row>
    <row r="37" spans="1:4" ht="27.75" customHeight="1">
      <c r="A37" s="53">
        <v>26</v>
      </c>
      <c r="B37" s="216" t="s">
        <v>24</v>
      </c>
      <c r="C37" s="85" t="s">
        <v>79</v>
      </c>
      <c r="D37" s="47">
        <v>95316200</v>
      </c>
    </row>
    <row r="38" spans="1:4" ht="39.75" customHeight="1">
      <c r="A38" s="53">
        <v>27</v>
      </c>
      <c r="B38" s="216" t="s">
        <v>25</v>
      </c>
      <c r="C38" s="85" t="s">
        <v>80</v>
      </c>
      <c r="D38" s="47">
        <v>350000</v>
      </c>
    </row>
    <row r="39" spans="1:4" ht="27.75" customHeight="1">
      <c r="A39" s="53">
        <v>28</v>
      </c>
      <c r="B39" s="84" t="s">
        <v>26</v>
      </c>
      <c r="C39" s="85" t="s">
        <v>59</v>
      </c>
      <c r="D39" s="47">
        <v>5140886.66</v>
      </c>
    </row>
    <row r="40" spans="1:4" ht="25.5">
      <c r="A40" s="53">
        <v>29</v>
      </c>
      <c r="B40" s="84" t="s">
        <v>452</v>
      </c>
      <c r="C40" s="85" t="s">
        <v>67</v>
      </c>
      <c r="D40" s="47">
        <v>729137766.24</v>
      </c>
    </row>
    <row r="41" spans="1:4" ht="27.75" customHeight="1">
      <c r="A41" s="53">
        <v>30</v>
      </c>
      <c r="B41" s="216" t="s">
        <v>27</v>
      </c>
      <c r="C41" s="85" t="s">
        <v>68</v>
      </c>
      <c r="D41" s="47">
        <v>194998292.34</v>
      </c>
    </row>
    <row r="42" spans="1:4" ht="25.5">
      <c r="A42" s="53">
        <v>31</v>
      </c>
      <c r="B42" s="216" t="s">
        <v>28</v>
      </c>
      <c r="C42" s="85" t="s">
        <v>69</v>
      </c>
      <c r="D42" s="47">
        <v>458564017.66</v>
      </c>
    </row>
    <row r="43" spans="1:4" ht="27.75" customHeight="1">
      <c r="A43" s="53">
        <v>32</v>
      </c>
      <c r="B43" s="58" t="s">
        <v>229</v>
      </c>
      <c r="C43" s="85" t="s">
        <v>70</v>
      </c>
      <c r="D43" s="47">
        <v>53787653.24</v>
      </c>
    </row>
    <row r="44" spans="1:4" ht="39.75" customHeight="1">
      <c r="A44" s="53">
        <v>33</v>
      </c>
      <c r="B44" s="216" t="s">
        <v>453</v>
      </c>
      <c r="C44" s="85" t="s">
        <v>75</v>
      </c>
      <c r="D44" s="47">
        <v>21787803</v>
      </c>
    </row>
    <row r="45" spans="1:4" ht="27.75" customHeight="1">
      <c r="A45" s="53">
        <v>34</v>
      </c>
      <c r="B45" s="84" t="s">
        <v>1</v>
      </c>
      <c r="C45" s="85" t="s">
        <v>71</v>
      </c>
      <c r="D45" s="47">
        <v>166419532</v>
      </c>
    </row>
    <row r="46" spans="1:4" ht="15" customHeight="1">
      <c r="A46" s="53">
        <v>35</v>
      </c>
      <c r="B46" s="216" t="s">
        <v>29</v>
      </c>
      <c r="C46" s="85" t="s">
        <v>76</v>
      </c>
      <c r="D46" s="47">
        <v>123068966</v>
      </c>
    </row>
    <row r="47" spans="1:4" ht="15" customHeight="1">
      <c r="A47" s="53">
        <v>36</v>
      </c>
      <c r="B47" s="58" t="s">
        <v>246</v>
      </c>
      <c r="C47" s="85" t="s">
        <v>72</v>
      </c>
      <c r="D47" s="47">
        <v>18359763</v>
      </c>
    </row>
    <row r="48" spans="1:4" ht="39.75" customHeight="1">
      <c r="A48" s="53">
        <v>37</v>
      </c>
      <c r="B48" s="216" t="s">
        <v>30</v>
      </c>
      <c r="C48" s="85" t="s">
        <v>77</v>
      </c>
      <c r="D48" s="47">
        <v>24990803</v>
      </c>
    </row>
    <row r="49" spans="1:4" ht="27.75" customHeight="1">
      <c r="A49" s="53">
        <v>38</v>
      </c>
      <c r="B49" s="84" t="s">
        <v>230</v>
      </c>
      <c r="C49" s="85" t="s">
        <v>95</v>
      </c>
      <c r="D49" s="47">
        <v>16947773</v>
      </c>
    </row>
    <row r="50" spans="1:4" ht="27.75" customHeight="1">
      <c r="A50" s="53">
        <v>39</v>
      </c>
      <c r="B50" s="58" t="s">
        <v>234</v>
      </c>
      <c r="C50" s="85" t="s">
        <v>81</v>
      </c>
      <c r="D50" s="47">
        <v>8916570</v>
      </c>
    </row>
    <row r="51" spans="1:4" ht="15" customHeight="1">
      <c r="A51" s="53">
        <v>40</v>
      </c>
      <c r="B51" s="58" t="s">
        <v>244</v>
      </c>
      <c r="C51" s="85" t="s">
        <v>73</v>
      </c>
      <c r="D51" s="47">
        <v>2587205</v>
      </c>
    </row>
    <row r="52" spans="1:4" ht="27.75" customHeight="1">
      <c r="A52" s="53">
        <v>41</v>
      </c>
      <c r="B52" s="58" t="s">
        <v>243</v>
      </c>
      <c r="C52" s="85" t="s">
        <v>96</v>
      </c>
      <c r="D52" s="47">
        <v>822800</v>
      </c>
    </row>
    <row r="53" spans="1:4" ht="39.75" customHeight="1">
      <c r="A53" s="53">
        <v>42</v>
      </c>
      <c r="B53" s="58" t="s">
        <v>231</v>
      </c>
      <c r="C53" s="85" t="s">
        <v>74</v>
      </c>
      <c r="D53" s="47">
        <v>4621198</v>
      </c>
    </row>
    <row r="54" spans="1:4" ht="38.25">
      <c r="A54" s="53">
        <v>43</v>
      </c>
      <c r="B54" s="84" t="s">
        <v>31</v>
      </c>
      <c r="C54" s="85" t="s">
        <v>89</v>
      </c>
      <c r="D54" s="47">
        <v>13367778</v>
      </c>
    </row>
    <row r="55" spans="1:4" ht="15" customHeight="1">
      <c r="A55" s="53">
        <v>44</v>
      </c>
      <c r="B55" s="216" t="s">
        <v>32</v>
      </c>
      <c r="C55" s="85" t="s">
        <v>82</v>
      </c>
      <c r="D55" s="47">
        <v>19200</v>
      </c>
    </row>
    <row r="56" spans="1:4" ht="52.5" customHeight="1">
      <c r="A56" s="53">
        <v>45</v>
      </c>
      <c r="B56" s="216" t="s">
        <v>33</v>
      </c>
      <c r="C56" s="85" t="s">
        <v>90</v>
      </c>
      <c r="D56" s="47">
        <v>12002775</v>
      </c>
    </row>
    <row r="57" spans="1:4" ht="39.75" customHeight="1">
      <c r="A57" s="53">
        <v>46</v>
      </c>
      <c r="B57" s="216" t="s">
        <v>34</v>
      </c>
      <c r="C57" s="85" t="s">
        <v>91</v>
      </c>
      <c r="D57" s="47">
        <v>1345803</v>
      </c>
    </row>
    <row r="58" spans="1:4" ht="38.25">
      <c r="A58" s="53">
        <v>47</v>
      </c>
      <c r="B58" s="84" t="s">
        <v>35</v>
      </c>
      <c r="C58" s="85" t="s">
        <v>113</v>
      </c>
      <c r="D58" s="47">
        <v>4000000</v>
      </c>
    </row>
    <row r="59" spans="1:4" ht="25.5">
      <c r="A59" s="53">
        <v>48</v>
      </c>
      <c r="B59" s="84" t="s">
        <v>241</v>
      </c>
      <c r="C59" s="85" t="s">
        <v>178</v>
      </c>
      <c r="D59" s="47">
        <v>4600000</v>
      </c>
    </row>
    <row r="60" spans="1:4" ht="12.75">
      <c r="A60" s="53">
        <v>49</v>
      </c>
      <c r="B60" s="160" t="s">
        <v>235</v>
      </c>
      <c r="C60" s="161"/>
      <c r="D60" s="217">
        <v>1268323059.64</v>
      </c>
    </row>
    <row r="62" spans="2:4" ht="12.75">
      <c r="B62" s="2"/>
      <c r="C62" s="2"/>
      <c r="D62" s="2"/>
    </row>
    <row r="63" spans="2:4" ht="15">
      <c r="B63" s="200" t="s">
        <v>257</v>
      </c>
      <c r="C63" s="200" t="s">
        <v>256</v>
      </c>
      <c r="D63" s="200"/>
    </row>
    <row r="64" spans="2:4" ht="15">
      <c r="B64" s="237" t="s">
        <v>259</v>
      </c>
      <c r="C64" s="237" t="s">
        <v>258</v>
      </c>
      <c r="D64" s="237"/>
    </row>
    <row r="65" spans="2:4" ht="15">
      <c r="B65" s="201"/>
      <c r="C65" s="201"/>
      <c r="D65" s="201"/>
    </row>
    <row r="66" spans="2:4" ht="15">
      <c r="B66" s="201" t="s">
        <v>37</v>
      </c>
      <c r="C66" s="201"/>
      <c r="D66" s="201" t="s">
        <v>36</v>
      </c>
    </row>
  </sheetData>
  <sheetProtection/>
  <autoFilter ref="A11:D60"/>
  <mergeCells count="2">
    <mergeCell ref="B9:D9"/>
    <mergeCell ref="B60:C60"/>
  </mergeCells>
  <printOptions/>
  <pageMargins left="0.7480314960629921" right="0.1968503937007874" top="0.3937007874015748" bottom="0.1968503937007874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B13">
      <selection activeCell="J22" sqref="J22"/>
    </sheetView>
  </sheetViews>
  <sheetFormatPr defaultColWidth="9.00390625" defaultRowHeight="12.75"/>
  <cols>
    <col min="1" max="1" width="2.875" style="0" customWidth="1"/>
    <col min="3" max="3" width="38.125" style="0" customWidth="1"/>
    <col min="4" max="4" width="17.00390625" style="0" customWidth="1"/>
    <col min="5" max="5" width="14.625" style="0" customWidth="1"/>
    <col min="6" max="6" width="2.25390625" style="0" customWidth="1"/>
  </cols>
  <sheetData>
    <row r="1" spans="3:6" ht="12.75">
      <c r="C1" s="184" t="s">
        <v>38</v>
      </c>
      <c r="D1" s="184"/>
      <c r="E1" s="184"/>
      <c r="F1" s="184"/>
    </row>
    <row r="2" spans="3:6" ht="12.75">
      <c r="C2" s="170" t="s">
        <v>39</v>
      </c>
      <c r="D2" s="170"/>
      <c r="E2" s="170"/>
      <c r="F2" s="170"/>
    </row>
    <row r="3" spans="3:6" ht="12.75">
      <c r="C3" s="169" t="s">
        <v>40</v>
      </c>
      <c r="D3" s="169"/>
      <c r="E3" s="169"/>
      <c r="F3" s="169"/>
    </row>
    <row r="4" spans="3:6" ht="12.75">
      <c r="C4" s="169" t="s">
        <v>41</v>
      </c>
      <c r="D4" s="169"/>
      <c r="E4" s="169"/>
      <c r="F4" s="169"/>
    </row>
    <row r="5" spans="3:6" ht="12.75">
      <c r="C5" s="169" t="s">
        <v>42</v>
      </c>
      <c r="D5" s="169"/>
      <c r="E5" s="169"/>
      <c r="F5" s="169"/>
    </row>
    <row r="6" spans="3:6" ht="12.75">
      <c r="C6" s="170" t="s">
        <v>43</v>
      </c>
      <c r="D6" s="171"/>
      <c r="E6" s="171"/>
      <c r="F6" s="171"/>
    </row>
    <row r="7" spans="3:6" ht="12.75">
      <c r="C7" s="170" t="s">
        <v>44</v>
      </c>
      <c r="D7" s="171"/>
      <c r="E7" s="171"/>
      <c r="F7" s="171"/>
    </row>
    <row r="8" spans="3:6" ht="12.75">
      <c r="C8" s="66" t="s">
        <v>323</v>
      </c>
      <c r="D8" s="99"/>
      <c r="E8" s="99"/>
      <c r="F8" s="99"/>
    </row>
    <row r="9" spans="3:6" ht="12.75">
      <c r="C9" s="99"/>
      <c r="D9" s="99"/>
      <c r="E9" s="99"/>
      <c r="F9" s="99"/>
    </row>
    <row r="10" spans="3:6" ht="12.75">
      <c r="C10" s="99"/>
      <c r="D10" s="99"/>
      <c r="E10" s="99"/>
      <c r="F10" s="99"/>
    </row>
    <row r="11" spans="2:4" ht="12.75">
      <c r="B11" s="183" t="s">
        <v>477</v>
      </c>
      <c r="C11" s="183"/>
      <c r="D11" s="183"/>
    </row>
    <row r="12" spans="2:4" ht="12.75">
      <c r="B12" s="184" t="s">
        <v>478</v>
      </c>
      <c r="C12" s="184"/>
      <c r="D12" s="184"/>
    </row>
    <row r="15" spans="2:5" ht="40.5" customHeight="1">
      <c r="B15" s="182" t="s">
        <v>479</v>
      </c>
      <c r="C15" s="182"/>
      <c r="D15" s="182"/>
      <c r="E15" s="182"/>
    </row>
    <row r="16" spans="2:5" ht="12.75">
      <c r="B16" s="185"/>
      <c r="C16" s="185"/>
      <c r="D16" s="185"/>
      <c r="E16" s="185"/>
    </row>
    <row r="17" spans="2:5" ht="25.5" customHeight="1">
      <c r="B17" s="117" t="s">
        <v>112</v>
      </c>
      <c r="C17" s="117" t="s">
        <v>480</v>
      </c>
      <c r="D17" s="118" t="s">
        <v>481</v>
      </c>
      <c r="E17" s="118" t="s">
        <v>482</v>
      </c>
    </row>
    <row r="18" spans="2:5" ht="51">
      <c r="B18" s="119">
        <v>1</v>
      </c>
      <c r="C18" s="120" t="s">
        <v>483</v>
      </c>
      <c r="D18" s="121" t="s">
        <v>484</v>
      </c>
      <c r="E18" s="122">
        <v>49097909.73</v>
      </c>
    </row>
    <row r="21" spans="2:5" ht="43.5" customHeight="1">
      <c r="B21" s="182" t="s">
        <v>545</v>
      </c>
      <c r="C21" s="182"/>
      <c r="D21" s="182"/>
      <c r="E21" s="182"/>
    </row>
    <row r="23" spans="2:5" ht="41.25" customHeight="1">
      <c r="B23" s="186" t="s">
        <v>546</v>
      </c>
      <c r="C23" s="186"/>
      <c r="D23" s="186"/>
      <c r="E23" s="186"/>
    </row>
    <row r="26" ht="12.75">
      <c r="B26" t="s">
        <v>485</v>
      </c>
    </row>
    <row r="27" ht="12.75">
      <c r="B27" s="1" t="s">
        <v>486</v>
      </c>
    </row>
    <row r="28" spans="2:5" ht="12.75">
      <c r="B28" s="184" t="s">
        <v>487</v>
      </c>
      <c r="C28" s="184"/>
      <c r="D28" s="184"/>
      <c r="E28" s="184"/>
    </row>
    <row r="30" spans="2:5" ht="66" customHeight="1">
      <c r="B30" s="117" t="s">
        <v>112</v>
      </c>
      <c r="C30" s="117" t="s">
        <v>488</v>
      </c>
      <c r="D30" s="187" t="s">
        <v>489</v>
      </c>
      <c r="E30" s="188"/>
    </row>
    <row r="31" spans="2:5" ht="24.75" customHeight="1">
      <c r="B31" s="119">
        <v>1</v>
      </c>
      <c r="C31" s="120" t="s">
        <v>490</v>
      </c>
      <c r="D31" s="189">
        <v>58399976.73</v>
      </c>
      <c r="E31" s="190"/>
    </row>
    <row r="32" spans="2:5" ht="24.75" customHeight="1">
      <c r="B32" s="51"/>
      <c r="C32" s="123"/>
      <c r="D32" s="124"/>
      <c r="E32" s="125"/>
    </row>
    <row r="33" spans="2:5" ht="24.75" customHeight="1">
      <c r="B33" s="51"/>
      <c r="C33" s="123"/>
      <c r="D33" s="124"/>
      <c r="E33" s="125"/>
    </row>
    <row r="34" spans="2:7" ht="15">
      <c r="B34" s="200" t="s">
        <v>318</v>
      </c>
      <c r="C34" s="200"/>
      <c r="D34" s="200"/>
      <c r="E34" s="200"/>
      <c r="F34" s="201"/>
      <c r="G34" s="201"/>
    </row>
    <row r="35" spans="2:7" ht="15">
      <c r="B35" s="202" t="s">
        <v>319</v>
      </c>
      <c r="C35" s="202"/>
      <c r="D35" s="202"/>
      <c r="E35" s="202"/>
      <c r="F35" s="202"/>
      <c r="G35" s="202"/>
    </row>
    <row r="36" spans="2:7" ht="15">
      <c r="B36" s="201"/>
      <c r="C36" s="201"/>
      <c r="D36" s="201"/>
      <c r="E36" s="201"/>
      <c r="F36" s="201"/>
      <c r="G36" s="201"/>
    </row>
    <row r="37" spans="2:7" ht="15">
      <c r="B37" s="201" t="s">
        <v>317</v>
      </c>
      <c r="C37" s="201"/>
      <c r="D37" s="209" t="s">
        <v>46</v>
      </c>
      <c r="E37" s="209"/>
      <c r="F37" s="209"/>
      <c r="G37" s="209"/>
    </row>
    <row r="38" spans="2:3" ht="12.75">
      <c r="B38" s="1"/>
      <c r="C38" s="126"/>
    </row>
  </sheetData>
  <sheetProtection/>
  <mergeCells count="18">
    <mergeCell ref="D37:G37"/>
    <mergeCell ref="B35:G35"/>
    <mergeCell ref="C7:F7"/>
    <mergeCell ref="B11:D11"/>
    <mergeCell ref="B12:D12"/>
    <mergeCell ref="B15:E15"/>
    <mergeCell ref="B16:E16"/>
    <mergeCell ref="B23:E23"/>
    <mergeCell ref="B28:E28"/>
    <mergeCell ref="D30:E30"/>
    <mergeCell ref="D31:E31"/>
    <mergeCell ref="B21:E21"/>
    <mergeCell ref="C1:F1"/>
    <mergeCell ref="C2:F2"/>
    <mergeCell ref="C3:F3"/>
    <mergeCell ref="C4:F4"/>
    <mergeCell ref="C5:F5"/>
    <mergeCell ref="C6:F6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2018-05-31T11:01:10Z</cp:lastPrinted>
  <dcterms:created xsi:type="dcterms:W3CDTF">2007-11-10T04:45:18Z</dcterms:created>
  <dcterms:modified xsi:type="dcterms:W3CDTF">2018-05-31T11:01:34Z</dcterms:modified>
  <cp:category/>
  <cp:version/>
  <cp:contentType/>
  <cp:contentStatus/>
</cp:coreProperties>
</file>