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server\data\ЖКХ\Программа по дорогам до 2024\2021 год\490-ПА от  21.07.2021г\"/>
    </mc:Choice>
  </mc:AlternateContent>
  <xr:revisionPtr revIDLastSave="0" documentId="13_ncr:1_{F87F6424-1514-4724-8DE3-0EB2B9FE2BA6}" xr6:coauthVersionLast="43" xr6:coauthVersionMax="43" xr10:uidLastSave="{00000000-0000-0000-0000-000000000000}"/>
  <bookViews>
    <workbookView xWindow="6000" yWindow="3540" windowWidth="18000" windowHeight="9360" tabRatio="826" xr2:uid="{00000000-000D-0000-FFFF-FFFF00000000}"/>
  </bookViews>
  <sheets>
    <sheet name="Перечень" sheetId="4" r:id="rId1"/>
  </sheets>
  <definedNames>
    <definedName name="_xlnm.Print_Area" localSheetId="0">Перечень!$A$1:$O$25</definedName>
  </definedNames>
  <calcPr calcId="191029"/>
</workbook>
</file>

<file path=xl/calcChain.xml><?xml version="1.0" encoding="utf-8"?>
<calcChain xmlns="http://schemas.openxmlformats.org/spreadsheetml/2006/main">
  <c r="I24" i="4" l="1"/>
  <c r="F24" i="4" s="1"/>
  <c r="I23" i="4"/>
  <c r="F23" i="4"/>
  <c r="E23" i="4"/>
  <c r="I22" i="4"/>
  <c r="F22" i="4" s="1"/>
  <c r="O21" i="4"/>
  <c r="N21" i="4"/>
  <c r="M21" i="4"/>
  <c r="L21" i="4"/>
  <c r="J21" i="4"/>
  <c r="I21" i="4"/>
  <c r="O20" i="4"/>
  <c r="N20" i="4"/>
  <c r="M20" i="4"/>
  <c r="L20" i="4"/>
  <c r="K20" i="4"/>
  <c r="J20" i="4"/>
  <c r="E22" i="4" l="1"/>
  <c r="F20" i="4"/>
  <c r="E24" i="4"/>
  <c r="F21" i="4"/>
  <c r="I20" i="4"/>
  <c r="E20" i="4" l="1"/>
  <c r="E21" i="4"/>
  <c r="N14" i="4" l="1"/>
  <c r="O14" i="4"/>
  <c r="N15" i="4"/>
  <c r="O15" i="4"/>
  <c r="J15" i="4" l="1"/>
  <c r="M15" i="4" l="1"/>
  <c r="M14" i="4"/>
  <c r="I16" i="4" l="1"/>
  <c r="F16" i="4" l="1"/>
  <c r="E16" i="4"/>
  <c r="L15" i="4" l="1"/>
  <c r="I18" i="4"/>
  <c r="I17" i="4"/>
  <c r="L14" i="4"/>
  <c r="K14" i="4"/>
  <c r="J14" i="4"/>
  <c r="I15" i="4" l="1"/>
  <c r="E17" i="4"/>
  <c r="F17" i="4"/>
  <c r="E18" i="4"/>
  <c r="F18" i="4"/>
  <c r="I14" i="4"/>
  <c r="F14" i="4" l="1"/>
  <c r="F15" i="4"/>
  <c r="E14" i="4"/>
  <c r="E15" i="4"/>
</calcChain>
</file>

<file path=xl/sharedStrings.xml><?xml version="1.0" encoding="utf-8"?>
<sst xmlns="http://schemas.openxmlformats.org/spreadsheetml/2006/main" count="34" uniqueCount="30">
  <si>
    <t>Областной бюджет</t>
  </si>
  <si>
    <t>Местный бюджет</t>
  </si>
  <si>
    <t>всего</t>
  </si>
  <si>
    <t>№ стр.</t>
  </si>
  <si>
    <t>к Муниципальной подпрограмме</t>
  </si>
  <si>
    <t>Федеральный бюджет</t>
  </si>
  <si>
    <t xml:space="preserve">Внебюджетные источники   </t>
  </si>
  <si>
    <t>Приложение  № 3</t>
  </si>
  <si>
    <t>в ценах соответствующих лет реализации проекта</t>
  </si>
  <si>
    <t>начало</t>
  </si>
  <si>
    <t>ввод (завершение)</t>
  </si>
  <si>
    <t>ВСЕГО по объекту 1</t>
  </si>
  <si>
    <t>Форма собственности</t>
  </si>
  <si>
    <t>Наименование объекта капитального строительства (реконструкции)/ Источники расходов на финансирование объекта капитального строительства (реконструкции)</t>
  </si>
  <si>
    <t>Адрес объекта капитального строительства (реконструкции)</t>
  </si>
  <si>
    <t>в текущих ценах (на момент составления проектно-сметной документации)</t>
  </si>
  <si>
    <t>Сроки строительства (реконструкции) (проектно-сметных работ, экспертизы проектно-сметной документации)</t>
  </si>
  <si>
    <t>ПЕРЕЧЕНЬ ОБЪЕКТОВ КАПИТАЛЬНОГО СТРОИТЕЛЬСТВА ДЛЯ БЮДЖЕТНЫХ ИНВЕСТИЦИЙ</t>
  </si>
  <si>
    <t>Сметная стоимость объекта, руб.:</t>
  </si>
  <si>
    <t>Объем финансирования, рублей</t>
  </si>
  <si>
    <t>к постановлению администрации Ирбитского МО</t>
  </si>
  <si>
    <t>Развитие транспортного комплекса в ирбитском муниципальном образовании до 2024 года</t>
  </si>
  <si>
    <r>
      <t xml:space="preserve">по выполнению муниципальной программы "Развитие транспортного комплекса в </t>
    </r>
    <r>
      <rPr>
        <sz val="12"/>
        <color theme="1"/>
        <rFont val="Times New Roman"/>
        <family val="1"/>
        <charset val="204"/>
      </rPr>
      <t>И</t>
    </r>
    <r>
      <rPr>
        <b/>
        <sz val="12"/>
        <color theme="1"/>
        <rFont val="Times New Roman"/>
        <family val="1"/>
        <charset val="204"/>
      </rPr>
      <t>рбитском муниципальном образовании до 2024 года"</t>
    </r>
  </si>
  <si>
    <t xml:space="preserve"> Село Горки Ирбитского района Свердловской области</t>
  </si>
  <si>
    <t>Объект 1 Реконструкция мостового перехода через реку Ляга по ул. Набережная в с.Горки Ирбитского района Свердловской области</t>
  </si>
  <si>
    <t>деревня Симанова Ирбитского района Свердловской области</t>
  </si>
  <si>
    <t>ВСЕГО по объекту 2</t>
  </si>
  <si>
    <t>Объект 2  Реконструкция моста в д.Симанова Ирбитского района Свердловской области</t>
  </si>
  <si>
    <t xml:space="preserve">№                  от 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</si>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</sst>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vertical="top" wrapText="1"/>
    </xf>
    <xf numFmtId="4" fontId="4" fillId="0" borderId="1" xfId="0" applyNumberFormat="1" applyFont="1" applyBorder="1" applyAlignment="1">
      <alignment vertical="top" wrapText="1"/>
    </xf>
    <xf numFmtId="4" fontId="5" fillId="0" borderId="1" xfId="0" applyNumberFormat="1" applyFont="1" applyBorder="1" applyAlignment="1">
      <alignment vertical="top" wrapText="1"/>
    </xf>
    <xf numFmtId="4" fontId="6" fillId="0" borderId="1" xfId="0" applyNumberFormat="1" applyFont="1" applyBorder="1" applyAlignment="1">
      <alignment vertical="top" wrapText="1"/>
    </xf>
    <xf numFmtId="0" fontId="7" fillId="0" borderId="0" xfId="0" applyFont="1" applyAlignment="1"/>
    <xf numFmtId="0" fontId="4" fillId="0" borderId="1" xfId="0" applyNumberFormat="1" applyFont="1" applyBorder="1" applyAlignment="1">
      <alignment vertical="top" wrapText="1"/>
    </xf>
    <xf numFmtId="0" fontId="6" fillId="0" borderId="1" xfId="0" applyNumberFormat="1" applyFont="1" applyBorder="1" applyAlignment="1">
      <alignment vertical="top" wrapText="1"/>
    </xf>
    <xf numFmtId="0" fontId="5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4" xfId="0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5"/>
  <sheetViews>
    <sheetView tabSelected="1" view="pageBreakPreview" topLeftCell="B1" zoomScale="75" zoomScaleSheetLayoutView="75" workbookViewId="0">
      <selection activeCell="J1" sqref="J1"/>
    </sheetView>
  </sheetViews>
  <sheetFormatPr defaultRowHeight="15" x14ac:dyDescent="0.25"/>
  <cols>
    <col min="1" max="1" width="6.5703125" style="6" customWidth="1"/>
    <col min="2" max="2" width="33.85546875" customWidth="1"/>
    <col min="3" max="3" width="17" customWidth="1"/>
    <col min="4" max="4" width="9.5703125" customWidth="1"/>
    <col min="5" max="5" width="17.42578125" customWidth="1"/>
    <col min="6" max="6" width="17.28515625" customWidth="1"/>
    <col min="7" max="7" width="9.42578125" customWidth="1"/>
    <col min="8" max="8" width="18.42578125" customWidth="1"/>
    <col min="9" max="9" width="18.7109375" customWidth="1"/>
    <col min="10" max="10" width="14.140625" customWidth="1"/>
    <col min="11" max="11" width="17.140625" customWidth="1"/>
    <col min="12" max="12" width="17.85546875" customWidth="1"/>
    <col min="13" max="15" width="14.5703125" customWidth="1"/>
  </cols>
  <sheetData>
    <row r="1" spans="1:15" x14ac:dyDescent="0.25">
      <c r="J1" s="1" t="s">
        <v>29</v>
      </c>
      <c r="K1" s="1"/>
    </row>
    <row r="2" spans="1:15" x14ac:dyDescent="0.25">
      <c r="J2" s="1" t="s">
        <v>20</v>
      </c>
      <c r="K2" s="1"/>
    </row>
    <row r="3" spans="1:15" x14ac:dyDescent="0.25">
      <c r="J3" s="20" t="s">
        <v>28</v>
      </c>
      <c r="K3" s="20"/>
      <c r="L3" s="23"/>
    </row>
    <row r="4" spans="1:15" x14ac:dyDescent="0.25">
      <c r="J4" s="13" t="s">
        <v>7</v>
      </c>
      <c r="K4" s="1"/>
      <c r="L4" s="1"/>
      <c r="M4" s="1"/>
    </row>
    <row r="5" spans="1:15" x14ac:dyDescent="0.25">
      <c r="J5" s="1" t="s">
        <v>4</v>
      </c>
      <c r="K5" s="1"/>
      <c r="L5" s="1"/>
      <c r="M5" s="1"/>
    </row>
    <row r="6" spans="1:15" ht="56.25" customHeight="1" x14ac:dyDescent="0.25">
      <c r="J6" s="28" t="s">
        <v>21</v>
      </c>
      <c r="K6" s="28"/>
      <c r="L6" s="28"/>
      <c r="M6" s="17"/>
    </row>
    <row r="8" spans="1:15" ht="18.75" x14ac:dyDescent="0.25">
      <c r="A8" s="29" t="s">
        <v>17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18"/>
    </row>
    <row r="9" spans="1:15" ht="33" customHeight="1" x14ac:dyDescent="0.25">
      <c r="A9" s="30" t="s">
        <v>22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19"/>
    </row>
    <row r="10" spans="1:15" ht="20.45" customHeight="1" x14ac:dyDescent="0.25">
      <c r="A10" s="2"/>
      <c r="B10" s="2"/>
      <c r="C10" s="2"/>
      <c r="D10" s="2"/>
      <c r="E10" s="2"/>
      <c r="F10" s="2"/>
      <c r="G10" s="2"/>
      <c r="H10" s="2"/>
      <c r="I10" s="19"/>
      <c r="J10" s="19"/>
      <c r="K10" s="19"/>
      <c r="L10" s="19"/>
      <c r="M10" s="19"/>
    </row>
    <row r="11" spans="1:15" ht="81.75" customHeight="1" x14ac:dyDescent="0.25">
      <c r="A11" s="24" t="s">
        <v>3</v>
      </c>
      <c r="B11" s="24" t="s">
        <v>13</v>
      </c>
      <c r="C11" s="24" t="s">
        <v>14</v>
      </c>
      <c r="D11" s="24" t="s">
        <v>12</v>
      </c>
      <c r="E11" s="26" t="s">
        <v>18</v>
      </c>
      <c r="F11" s="27"/>
      <c r="G11" s="26" t="s">
        <v>16</v>
      </c>
      <c r="H11" s="27"/>
      <c r="I11" s="31" t="s">
        <v>19</v>
      </c>
      <c r="J11" s="31"/>
      <c r="K11" s="31"/>
      <c r="L11" s="31"/>
      <c r="M11" s="31"/>
      <c r="N11" s="31"/>
      <c r="O11" s="31"/>
    </row>
    <row r="12" spans="1:15" ht="96.75" customHeight="1" x14ac:dyDescent="0.25">
      <c r="A12" s="25"/>
      <c r="B12" s="25"/>
      <c r="C12" s="25"/>
      <c r="D12" s="25"/>
      <c r="E12" s="8" t="s">
        <v>15</v>
      </c>
      <c r="F12" s="8" t="s">
        <v>8</v>
      </c>
      <c r="G12" s="8" t="s">
        <v>9</v>
      </c>
      <c r="H12" s="8" t="s">
        <v>10</v>
      </c>
      <c r="I12" s="21" t="s">
        <v>2</v>
      </c>
      <c r="J12" s="21">
        <v>2019</v>
      </c>
      <c r="K12" s="21">
        <v>2020</v>
      </c>
      <c r="L12" s="21">
        <v>2021</v>
      </c>
      <c r="M12" s="22">
        <v>2022</v>
      </c>
      <c r="N12" s="21">
        <v>2023</v>
      </c>
      <c r="O12" s="22">
        <v>2024</v>
      </c>
    </row>
    <row r="13" spans="1:15" x14ac:dyDescent="0.25">
      <c r="A13" s="8">
        <v>1</v>
      </c>
      <c r="B13" s="3">
        <v>2</v>
      </c>
      <c r="C13" s="21">
        <v>3</v>
      </c>
      <c r="D13" s="3">
        <v>4</v>
      </c>
      <c r="E13" s="21">
        <v>5</v>
      </c>
      <c r="F13" s="3">
        <v>6</v>
      </c>
      <c r="G13" s="21">
        <v>7</v>
      </c>
      <c r="H13" s="3">
        <v>8</v>
      </c>
      <c r="I13" s="21">
        <v>9</v>
      </c>
      <c r="J13" s="3">
        <v>10</v>
      </c>
      <c r="K13" s="21">
        <v>11</v>
      </c>
      <c r="L13" s="3">
        <v>12</v>
      </c>
      <c r="M13" s="21">
        <v>13</v>
      </c>
      <c r="N13" s="3">
        <v>14</v>
      </c>
      <c r="O13" s="21">
        <v>15</v>
      </c>
    </row>
    <row r="14" spans="1:15" ht="92.25" customHeight="1" x14ac:dyDescent="0.25">
      <c r="A14" s="3">
        <v>1</v>
      </c>
      <c r="B14" s="4" t="s">
        <v>24</v>
      </c>
      <c r="C14" s="5" t="s">
        <v>23</v>
      </c>
      <c r="D14" s="5"/>
      <c r="E14" s="9">
        <f>E17+E18+E16</f>
        <v>3200000</v>
      </c>
      <c r="F14" s="10">
        <f>F17+F18+F16</f>
        <v>3200000</v>
      </c>
      <c r="G14" s="14">
        <v>2019</v>
      </c>
      <c r="H14" s="14">
        <v>2022</v>
      </c>
      <c r="I14" s="11">
        <f>I16+I17+I18+I19</f>
        <v>3200000</v>
      </c>
      <c r="J14" s="12">
        <f>J16+J17+J18+J19</f>
        <v>0</v>
      </c>
      <c r="K14" s="11">
        <f>K16+K17+K18+K19</f>
        <v>0</v>
      </c>
      <c r="L14" s="11">
        <f>L16+L17+L18+L19</f>
        <v>3200000</v>
      </c>
      <c r="M14" s="11">
        <f>M16+M17+M18+M19</f>
        <v>68793230</v>
      </c>
      <c r="N14" s="11">
        <f t="shared" ref="N14:O14" si="0">N16+N17+N18+N19</f>
        <v>0</v>
      </c>
      <c r="O14" s="11">
        <f t="shared" si="0"/>
        <v>0</v>
      </c>
    </row>
    <row r="15" spans="1:15" ht="21.75" customHeight="1" x14ac:dyDescent="0.25">
      <c r="A15" s="3">
        <v>2</v>
      </c>
      <c r="B15" s="4" t="s">
        <v>11</v>
      </c>
      <c r="C15" s="4"/>
      <c r="D15" s="4"/>
      <c r="E15" s="10">
        <f>E17+E18+E16</f>
        <v>3200000</v>
      </c>
      <c r="F15" s="10">
        <f>F17+F18+F16</f>
        <v>3200000</v>
      </c>
      <c r="G15" s="14"/>
      <c r="H15" s="14"/>
      <c r="I15" s="11">
        <f>I17+I18+I16</f>
        <v>3200000</v>
      </c>
      <c r="J15" s="12">
        <f>J17+J18+J16</f>
        <v>0</v>
      </c>
      <c r="K15" s="11">
        <v>0</v>
      </c>
      <c r="L15" s="11">
        <f>L17+L18</f>
        <v>3200000</v>
      </c>
      <c r="M15" s="11">
        <f>M17+M18</f>
        <v>68793230</v>
      </c>
      <c r="N15" s="11">
        <f t="shared" ref="N15:O15" si="1">N17+N18</f>
        <v>0</v>
      </c>
      <c r="O15" s="11">
        <f t="shared" si="1"/>
        <v>0</v>
      </c>
    </row>
    <row r="16" spans="1:15" ht="17.25" customHeight="1" x14ac:dyDescent="0.25">
      <c r="A16" s="3">
        <v>3</v>
      </c>
      <c r="B16" s="7" t="s">
        <v>5</v>
      </c>
      <c r="C16" s="7"/>
      <c r="D16" s="7"/>
      <c r="E16" s="11">
        <f>I16</f>
        <v>0</v>
      </c>
      <c r="F16" s="11">
        <f>I16</f>
        <v>0</v>
      </c>
      <c r="G16" s="15"/>
      <c r="H16" s="15"/>
      <c r="I16" s="11">
        <f>J16+K16</f>
        <v>0</v>
      </c>
      <c r="J16" s="12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</row>
    <row r="17" spans="1:15" ht="16.149999999999999" customHeight="1" x14ac:dyDescent="0.25">
      <c r="A17" s="3">
        <v>4</v>
      </c>
      <c r="B17" s="5" t="s">
        <v>0</v>
      </c>
      <c r="C17" s="5"/>
      <c r="D17" s="5"/>
      <c r="E17" s="11">
        <f>SUM(I17)</f>
        <v>0</v>
      </c>
      <c r="F17" s="11">
        <f>SUM(I17)</f>
        <v>0</v>
      </c>
      <c r="G17" s="16"/>
      <c r="H17" s="16"/>
      <c r="I17" s="11">
        <f>J17+K17+L17</f>
        <v>0</v>
      </c>
      <c r="J17" s="12"/>
      <c r="K17" s="11">
        <v>0</v>
      </c>
      <c r="L17" s="11">
        <v>0</v>
      </c>
      <c r="M17" s="11">
        <v>65353500</v>
      </c>
      <c r="N17" s="11">
        <v>0</v>
      </c>
      <c r="O17" s="11">
        <v>0</v>
      </c>
    </row>
    <row r="18" spans="1:15" ht="18.600000000000001" customHeight="1" x14ac:dyDescent="0.25">
      <c r="A18" s="3">
        <v>5</v>
      </c>
      <c r="B18" s="5" t="s">
        <v>1</v>
      </c>
      <c r="C18" s="5"/>
      <c r="D18" s="5"/>
      <c r="E18" s="11">
        <f>SUM(I18)</f>
        <v>3200000</v>
      </c>
      <c r="F18" s="11">
        <f>SUM(I18)</f>
        <v>3200000</v>
      </c>
      <c r="G18" s="16"/>
      <c r="H18" s="16"/>
      <c r="I18" s="11">
        <f>J18+K18+L18</f>
        <v>3200000</v>
      </c>
      <c r="J18" s="12"/>
      <c r="K18" s="11"/>
      <c r="L18" s="11">
        <v>3200000</v>
      </c>
      <c r="M18" s="11">
        <v>3439730</v>
      </c>
      <c r="N18" s="11">
        <v>0</v>
      </c>
      <c r="O18" s="11">
        <v>0</v>
      </c>
    </row>
    <row r="19" spans="1:15" ht="18.600000000000001" customHeight="1" x14ac:dyDescent="0.25">
      <c r="A19" s="3">
        <v>6</v>
      </c>
      <c r="B19" s="7" t="s">
        <v>6</v>
      </c>
      <c r="C19" s="7"/>
      <c r="D19" s="7"/>
      <c r="E19" s="12"/>
      <c r="F19" s="12"/>
      <c r="G19" s="15"/>
      <c r="H19" s="15"/>
      <c r="I19" s="11">
        <v>0</v>
      </c>
      <c r="J19" s="12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</row>
    <row r="20" spans="1:15" ht="94.5" x14ac:dyDescent="0.25">
      <c r="A20" s="3">
        <v>1</v>
      </c>
      <c r="B20" s="4" t="s">
        <v>27</v>
      </c>
      <c r="C20" s="5" t="s">
        <v>25</v>
      </c>
      <c r="D20" s="5"/>
      <c r="E20" s="9">
        <f>E23+E24+E22</f>
        <v>8000000</v>
      </c>
      <c r="F20" s="10">
        <f>F23+F24+F22</f>
        <v>8000000</v>
      </c>
      <c r="G20" s="14">
        <v>2023</v>
      </c>
      <c r="H20" s="14">
        <v>2023</v>
      </c>
      <c r="I20" s="11">
        <f>I22+I23+I24+I25</f>
        <v>8000000</v>
      </c>
      <c r="J20" s="12">
        <f>J22+J23+J24+J25</f>
        <v>0</v>
      </c>
      <c r="K20" s="11">
        <f>K22+K23+K24+K25</f>
        <v>0</v>
      </c>
      <c r="L20" s="11">
        <f>L22+L23+L24+L25</f>
        <v>0</v>
      </c>
      <c r="M20" s="11">
        <f>M22+M23+M24+M25</f>
        <v>0</v>
      </c>
      <c r="N20" s="11">
        <f t="shared" ref="N20:O20" si="2">N22+N23+N24+N25</f>
        <v>8000000</v>
      </c>
      <c r="O20" s="11">
        <f t="shared" si="2"/>
        <v>0</v>
      </c>
    </row>
    <row r="21" spans="1:15" ht="15.75" x14ac:dyDescent="0.25">
      <c r="A21" s="3">
        <v>2</v>
      </c>
      <c r="B21" s="4" t="s">
        <v>26</v>
      </c>
      <c r="C21" s="4"/>
      <c r="D21" s="4"/>
      <c r="E21" s="10">
        <f>E23+E24+E22</f>
        <v>8000000</v>
      </c>
      <c r="F21" s="10">
        <f>F23+F24+F22</f>
        <v>8000000</v>
      </c>
      <c r="G21" s="14"/>
      <c r="H21" s="14"/>
      <c r="I21" s="11">
        <f>I23+I24+I22</f>
        <v>8000000</v>
      </c>
      <c r="J21" s="12">
        <f>J23+J24+J22</f>
        <v>0</v>
      </c>
      <c r="K21" s="11">
        <v>0</v>
      </c>
      <c r="L21" s="11">
        <f>L23+L24</f>
        <v>0</v>
      </c>
      <c r="M21" s="11">
        <f>M23+M24</f>
        <v>0</v>
      </c>
      <c r="N21" s="11">
        <f t="shared" ref="N21:O21" si="3">N23+N24</f>
        <v>8000000</v>
      </c>
      <c r="O21" s="11">
        <f t="shared" si="3"/>
        <v>0</v>
      </c>
    </row>
    <row r="22" spans="1:15" ht="15.75" x14ac:dyDescent="0.25">
      <c r="A22" s="3">
        <v>3</v>
      </c>
      <c r="B22" s="7" t="s">
        <v>5</v>
      </c>
      <c r="C22" s="7"/>
      <c r="D22" s="7"/>
      <c r="E22" s="11">
        <f>I22</f>
        <v>0</v>
      </c>
      <c r="F22" s="11">
        <f>I22</f>
        <v>0</v>
      </c>
      <c r="G22" s="15"/>
      <c r="H22" s="15"/>
      <c r="I22" s="11">
        <f>J22+K22</f>
        <v>0</v>
      </c>
      <c r="J22" s="12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</row>
    <row r="23" spans="1:15" ht="15.75" x14ac:dyDescent="0.25">
      <c r="A23" s="3">
        <v>4</v>
      </c>
      <c r="B23" s="5" t="s">
        <v>0</v>
      </c>
      <c r="C23" s="5"/>
      <c r="D23" s="5"/>
      <c r="E23" s="11">
        <f>SUM(I23)</f>
        <v>0</v>
      </c>
      <c r="F23" s="11">
        <f>SUM(I23)</f>
        <v>0</v>
      </c>
      <c r="G23" s="16"/>
      <c r="H23" s="16"/>
      <c r="I23" s="11">
        <f>J23+K23+L23</f>
        <v>0</v>
      </c>
      <c r="J23" s="12"/>
      <c r="K23" s="11">
        <v>0</v>
      </c>
      <c r="L23" s="11">
        <v>0</v>
      </c>
      <c r="M23" s="11">
        <v>0</v>
      </c>
      <c r="N23" s="11">
        <v>0</v>
      </c>
      <c r="O23" s="11">
        <v>0</v>
      </c>
    </row>
    <row r="24" spans="1:15" ht="15.75" x14ac:dyDescent="0.25">
      <c r="A24" s="3">
        <v>5</v>
      </c>
      <c r="B24" s="5" t="s">
        <v>1</v>
      </c>
      <c r="C24" s="5"/>
      <c r="D24" s="5"/>
      <c r="E24" s="11">
        <f>SUM(I24)</f>
        <v>8000000</v>
      </c>
      <c r="F24" s="11">
        <f>SUM(I24)</f>
        <v>8000000</v>
      </c>
      <c r="G24" s="16"/>
      <c r="H24" s="16"/>
      <c r="I24" s="11">
        <f>J24+K24+L24+M24+N24+O24</f>
        <v>8000000</v>
      </c>
      <c r="J24" s="12">
        <v>0</v>
      </c>
      <c r="K24" s="11">
        <v>0</v>
      </c>
      <c r="L24" s="11">
        <v>0</v>
      </c>
      <c r="M24" s="11">
        <v>0</v>
      </c>
      <c r="N24" s="11">
        <v>8000000</v>
      </c>
      <c r="O24" s="11">
        <v>0</v>
      </c>
    </row>
    <row r="25" spans="1:15" ht="15.75" x14ac:dyDescent="0.25">
      <c r="A25" s="3">
        <v>6</v>
      </c>
      <c r="B25" s="7" t="s">
        <v>6</v>
      </c>
      <c r="C25" s="7"/>
      <c r="D25" s="7"/>
      <c r="E25" s="12"/>
      <c r="F25" s="12"/>
      <c r="G25" s="15"/>
      <c r="H25" s="15"/>
      <c r="I25" s="11">
        <v>0</v>
      </c>
      <c r="J25" s="12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</row>
  </sheetData>
  <mergeCells count="10">
    <mergeCell ref="C11:C12"/>
    <mergeCell ref="E11:F11"/>
    <mergeCell ref="G11:H11"/>
    <mergeCell ref="J6:L6"/>
    <mergeCell ref="A8:L8"/>
    <mergeCell ref="A9:L9"/>
    <mergeCell ref="A11:A12"/>
    <mergeCell ref="B11:B12"/>
    <mergeCell ref="D11:D12"/>
    <mergeCell ref="I11:O11"/>
  </mergeCells>
  <pageMargins left="0" right="0" top="0" bottom="0" header="0.31496062992125984" footer="0.31496062992125984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n.rezina</dc:creator>
  <cp:lastModifiedBy>User</cp:lastModifiedBy>
  <cp:lastPrinted>2021-07-22T06:24:34Z</cp:lastPrinted>
  <dcterms:created xsi:type="dcterms:W3CDTF">2013-08-20T08:57:14Z</dcterms:created>
  <dcterms:modified xsi:type="dcterms:W3CDTF">2021-07-22T06:24:39Z</dcterms:modified>
</cp:coreProperties>
</file>