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305" windowWidth="11280" windowHeight="4485" tabRatio="597" activeTab="1"/>
  </bookViews>
  <sheets>
    <sheet name="прил.1 нормативы " sheetId="1" r:id="rId1"/>
    <sheet name="прил.2 адм.дох." sheetId="2" r:id="rId2"/>
    <sheet name="прил 3 свод расходов 2018г" sheetId="3" r:id="rId3"/>
    <sheet name="прил.4 свод расходов 2019-2020" sheetId="4" r:id="rId4"/>
    <sheet name="Прил.5 Ведомст.2018" sheetId="5" r:id="rId5"/>
    <sheet name="прил.6 ведомств.2019-2020" sheetId="6" r:id="rId6"/>
    <sheet name="Прил. 7 МП 2018" sheetId="7" r:id="rId7"/>
    <sheet name="прил.8 заим.2018" sheetId="8" r:id="rId8"/>
    <sheet name="прил.9 заим.2019-2020" sheetId="9" r:id="rId9"/>
    <sheet name="Прил.10 м.гар.2018" sheetId="10" r:id="rId10"/>
    <sheet name="Прилож 11 ист.2018" sheetId="11" r:id="rId11"/>
    <sheet name="Прил.12 ист 2019-2020" sheetId="12" r:id="rId12"/>
    <sheet name="Лист1" sheetId="13" r:id="rId13"/>
  </sheets>
  <definedNames>
    <definedName name="_xlnm._FilterDatabase" localSheetId="2" hidden="1">'прил 3 свод расходов 2018г'!$A$12:$G$95</definedName>
    <definedName name="_xlnm._FilterDatabase" localSheetId="3" hidden="1">'прил.4 свод расходов 2019-2020'!$A$12:$G$21</definedName>
    <definedName name="_xlnm._FilterDatabase" localSheetId="4" hidden="1">'Прил.5 Ведомст.2018'!$A$10:$G$157</definedName>
    <definedName name="_xlnm._FilterDatabase" localSheetId="5" hidden="1">'прил.6 ведомств.2019-2020'!$A$10:$H$20</definedName>
  </definedNames>
  <calcPr fullCalcOnLoad="1"/>
</workbook>
</file>

<file path=xl/sharedStrings.xml><?xml version="1.0" encoding="utf-8"?>
<sst xmlns="http://schemas.openxmlformats.org/spreadsheetml/2006/main" count="1552" uniqueCount="425">
  <si>
    <t>Общее образование</t>
  </si>
  <si>
    <t>Обеспечение мероприятий по оборудованию спортивных площадок в муниципальных общеобразовательных организациях.</t>
  </si>
  <si>
    <t>Субсидии автономным учреждениям</t>
  </si>
  <si>
    <t>Обеспечение мероприятий по приобретению и (или) замене автобусов, оснащению аппаратурой  спутниковой навигации ГЛОНАСС, тахографами автобусов для подвоза обучающихся в муниципальные общеобразовательные учреждения на условиях софинансирования.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</si>
  <si>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</si>
  <si>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Профессиональная подготовка, переподготовка и повышение квалификации</t>
  </si>
  <si>
    <t>Молодежная политика</t>
  </si>
  <si>
    <t>Организация отдыха и оздоровления детей и подростков в Ирбитском МО.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</si>
  <si>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</si>
  <si>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Обеспечение МКУ "Физкультурно-молодежный центр"</t>
  </si>
  <si>
    <t>КУЛЬТУРА, КИНЕМАТОГРАФИЯ</t>
  </si>
  <si>
    <t>Культура</t>
  </si>
  <si>
    <t>Резервный фонд Правительства Свердловской области</t>
  </si>
  <si>
    <t>СОЦИАЛЬНАЯ ПОЛИТИКА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</si>
  <si>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</si>
  <si>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</si>
  <si>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</si>
  <si>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Расходы на выплаты персоналу казенных учреждений</t>
  </si>
  <si>
    <t>Расходы на обеспечение деятельности МКУ "Служба субсидий Ирбитского района" в части осуществления государственного полномочия по предоставлению  гражданам субсидий на оплату жилого помещения и коммунальных услуг".</t>
  </si>
  <si>
    <t xml:space="preserve">                                         А.В.Никифоров</t>
  </si>
  <si>
    <t xml:space="preserve">                                             Е.Н. Врублевская</t>
  </si>
  <si>
    <t>ЖИЛИЩНО-КОММУНАЛЬНОЕ ХОЗЯЙСТВО</t>
  </si>
  <si>
    <t>Коммунальное хозяйство</t>
  </si>
  <si>
    <t>Разработка проектно-сметной документации по объектам строительства блочных газовых котельных в Ирбитском районе Свердловской области</t>
  </si>
  <si>
    <t>Бюджетные инвестиции</t>
  </si>
  <si>
    <t>Модернизация топливно-энергетических объектов Ирбитского МО.</t>
  </si>
  <si>
    <t xml:space="preserve">                                                             Е.Н. Врублевская</t>
  </si>
  <si>
    <t xml:space="preserve">                                                       А.В.Никифоров</t>
  </si>
  <si>
    <t>образования от 28.02. 2018 г. № 87</t>
  </si>
  <si>
    <t xml:space="preserve">образования от  28.02. 2018 г. № 87 </t>
  </si>
  <si>
    <t>ГРБС:Бердюгинская территориальная администрация Ирбитского муниципального образования</t>
  </si>
  <si>
    <t xml:space="preserve"> ГРБС: Зайковская территориальная администрация Ирбитского муниципального образования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</si>
  <si>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</si>
  <si>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</si>
  <si>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сезонных мероприятий,по предупреждению чрезвычайных ситуаций природного и техногенного характера.</t>
  </si>
  <si>
    <t>ГРБС: Знаменская территориальная администрация Ирбитского муниципального образования</t>
  </si>
  <si>
    <t>НАЦИОНАЛЬНАЯ ЭКОНОМИКА</t>
  </si>
  <si>
    <t>Дорожное хозяйство (дорожные фонды)</t>
  </si>
  <si>
    <t>Реконструкция, капитальный ремонт и ремонт автомобильных дорог,мостов общего пользования местного значения Ирбитского района Свердловской области.</t>
  </si>
  <si>
    <t>ГРБС: Ключевская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</si>
  <si>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</si>
  <si>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</si>
  <si>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</si>
  <si>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</si>
  <si>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ГРБС:Управление образования Ирбитского муниципального образования</t>
  </si>
  <si>
    <t xml:space="preserve"> Иные закупки товаров, работ и услуг для обеспечения государственных (муниципальных) нужд</t>
  </si>
  <si>
    <t>ГРБС: Управление культуры Ирбитского муниципального образования</t>
  </si>
  <si>
    <t xml:space="preserve">                                       А.В.Никифоров</t>
  </si>
  <si>
    <t xml:space="preserve">                                                          Е.Н. Врублевская</t>
  </si>
  <si>
    <t xml:space="preserve">                                                                      А.В.Никифоров</t>
  </si>
  <si>
    <t xml:space="preserve">                                              Е.Н. Врублевская</t>
  </si>
  <si>
    <t>Подпрограмма " Совершенствование  программных. информационно- технических  ресурсов и телекоммуникационной инфраструктуры, обеспечивающей  управление  финансами".</t>
  </si>
  <si>
    <t xml:space="preserve">                 А.В.Никифоров</t>
  </si>
  <si>
    <t xml:space="preserve">                                        Е.Н. Врублевская</t>
  </si>
  <si>
    <t xml:space="preserve">от 28.02.2018 г. № 87 "О внесении </t>
  </si>
  <si>
    <t xml:space="preserve">изменений в решение Думы Ирбитского </t>
  </si>
  <si>
    <t>Председатель Думы Ирбитского                          Глава Ирбитского</t>
  </si>
  <si>
    <t xml:space="preserve">муниципального образования                             муниципального образования   </t>
  </si>
  <si>
    <t xml:space="preserve">           А.В.Никифоров</t>
  </si>
  <si>
    <t xml:space="preserve">                                   Е.Н. Врублевская</t>
  </si>
  <si>
    <t xml:space="preserve">от 28.02.2018 г, № 87 "О внесении </t>
  </si>
  <si>
    <t xml:space="preserve">изменений в решение Думы </t>
  </si>
  <si>
    <t xml:space="preserve">Ирбитского муниципального </t>
  </si>
  <si>
    <t>образования от 20.12.2017 г. № 55</t>
  </si>
  <si>
    <t xml:space="preserve">                                         Е.Н. Врублевская</t>
  </si>
  <si>
    <t xml:space="preserve">                                                  А.В.Никифоров</t>
  </si>
  <si>
    <t xml:space="preserve">                                                                   образования от 28.02.2018 № 87  </t>
  </si>
  <si>
    <t xml:space="preserve">                                            Е.Н. Врублевская</t>
  </si>
  <si>
    <t xml:space="preserve">                         А.В.Никифоров</t>
  </si>
  <si>
    <t>образования от 28.02. 2018 г. №  87</t>
  </si>
  <si>
    <t>Председатель Думы Ирбитского                                    Глава Ирбитского</t>
  </si>
  <si>
    <t xml:space="preserve">муниципального образования                                       муниципального образования   </t>
  </si>
  <si>
    <t xml:space="preserve">                                                  Е.Н. Врублевская</t>
  </si>
  <si>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</si>
  <si>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</si>
  <si>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</si>
  <si>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</si>
  <si>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</si>
  <si>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</si>
  <si>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</si>
  <si>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</si>
  <si>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</si>
  <si>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</si>
  <si>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</si>
  <si>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</si>
  <si>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</si>
  <si>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</si>
  <si>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</si>
  <si>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</si>
  <si>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</si>
  <si>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</si>
  <si>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</si>
  <si>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</si>
  <si>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</si>
  <si>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</si>
  <si>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</si>
  <si>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</si>
  <si>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</si>
  <si>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</si>
  <si>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</si>
  <si>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Всего расходов: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</si>
  <si>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</si>
  <si>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</si>
  <si>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</si>
  <si>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</si>
  <si>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</si>
  <si>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</si>
  <si>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</si>
  <si>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</si>
  <si>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</si>
  <si>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</si>
  <si>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</si>
  <si>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</si>
  <si>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</si>
  <si>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</si>
  <si>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</si>
  <si>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</si>
  <si>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</si>
  <si>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</si>
  <si>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</si>
  <si>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</si>
  <si>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</si>
  <si>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</si>
  <si>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</si>
  <si>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</si>
  <si>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</si>
  <si>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</si>
  <si>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</si>
  <si>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</si>
  <si>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</si>
  <si>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</si>
  <si>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</si>
  <si>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</si>
  <si>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</si>
  <si>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</si>
  <si>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</si>
  <si>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</si>
  <si>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</si>
  <si>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</si>
  <si>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</si>
  <si>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</si>
  <si>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</si>
  <si>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</si>
  <si>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</si>
  <si>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</si>
  <si>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</si>
  <si>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</si>
  <si>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</si>
  <si>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</si>
  <si>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</si>
  <si>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</si>
  <si>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</si>
  <si>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</si>
  <si>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</si>
  <si>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</si>
  <si>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</si>
  <si>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</si>
  <si>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</si>
  <si>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</si>
  <si>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</si>
  <si>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</si>
  <si>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</si>
  <si>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</si>
  <si>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</si>
  <si>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</si>
  <si>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</si>
  <si>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</si>
  <si>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2019 год</t>
  </si>
  <si>
    <t>901 01 03 00 00 00 0000 700</t>
  </si>
  <si>
    <t>901 01 03 00 00 04 0000 710</t>
  </si>
  <si>
    <t>901 01 03 00 00 00 0000 800</t>
  </si>
  <si>
    <t>901 01 03 00 00 04 0000 810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</si>
  <si>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</si>
  <si>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</si>
  <si>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</si>
  <si>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0100</t>
  </si>
  <si>
    <t>0000000000</t>
  </si>
  <si>
    <t>000</t>
  </si>
  <si>
    <t>7000000000</t>
  </si>
  <si>
    <t>7009011000</t>
  </si>
  <si>
    <t>240</t>
  </si>
  <si>
    <t>0104</t>
  </si>
  <si>
    <t>850</t>
  </si>
  <si>
    <t>0113</t>
  </si>
  <si>
    <t>110</t>
  </si>
  <si>
    <t>0300</t>
  </si>
  <si>
    <t>0309</t>
  </si>
  <si>
    <t>610</t>
  </si>
  <si>
    <t>0400</t>
  </si>
  <si>
    <t>0409</t>
  </si>
  <si>
    <t>0500</t>
  </si>
  <si>
    <t>0502</t>
  </si>
  <si>
    <t>410</t>
  </si>
  <si>
    <t>0700</t>
  </si>
  <si>
    <t>620</t>
  </si>
  <si>
    <t>0702</t>
  </si>
  <si>
    <t>0921525010</t>
  </si>
  <si>
    <t>0705</t>
  </si>
  <si>
    <t>0000</t>
  </si>
  <si>
    <t>901</t>
  </si>
  <si>
    <t>906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</si>
  <si>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</si>
  <si>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</si>
  <si>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</si>
  <si>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>Приложение №4</t>
  </si>
  <si>
    <t xml:space="preserve">Программа  муниципальных гарантий </t>
  </si>
  <si>
    <r>
      <t xml:space="preserve">                  </t>
    </r>
    <r>
      <rPr>
        <b/>
        <sz val="10"/>
        <rFont val="Arial Cyr"/>
        <family val="0"/>
      </rPr>
      <t>Раздел 1.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</si>
  <si>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>Цель гарантии</t>
  </si>
  <si>
    <t>Наименование принципала</t>
  </si>
  <si>
    <t>Объем гарантий в рублях</t>
  </si>
  <si>
    <t>МУП ЖКХ Ирбитского района</t>
  </si>
  <si>
    <r>
      <t xml:space="preserve">                  </t>
    </r>
    <r>
      <rPr>
        <b/>
        <sz val="10"/>
        <rFont val="Arial Cyr"/>
        <family val="0"/>
      </rPr>
      <t>Раздел 2. Муниципальные гарантии, предоставляемые без права регрессного требования к принципалу и без предварительной проверкой финансового состояния принципала</t>
    </r>
  </si>
  <si>
    <r>
      <t xml:space="preserve">                  </t>
    </r>
    <r>
      <rPr>
        <b/>
        <sz val="10"/>
        <rFont val="Arial Cyr"/>
        <family val="0"/>
      </rPr>
      <t>Раздел 3. Общий объем бюджетных ассигнований, предусмотренных</t>
    </r>
  </si>
  <si>
    <t xml:space="preserve">образования по возможным  гарантийным случаям 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</si>
  <si>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</si>
  <si>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</si>
  <si>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местного бюджета </t>
  </si>
  <si>
    <t xml:space="preserve">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не предоставляются </t>
  </si>
  <si>
    <t>Приложение № 8</t>
  </si>
  <si>
    <t>"О бюджете Ирбитского муниципального</t>
  </si>
  <si>
    <t>Приложение № 6</t>
  </si>
  <si>
    <t>Приложение №5</t>
  </si>
  <si>
    <t>1000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</si>
  <si>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</si>
  <si>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>Кодглавного распорядителя</t>
  </si>
  <si>
    <t xml:space="preserve">Сумма в рублях </t>
  </si>
  <si>
    <t xml:space="preserve">                              на 2018 год и плановый период 2019 и 2020 годов "</t>
  </si>
  <si>
    <t>2020 год</t>
  </si>
  <si>
    <t xml:space="preserve">                                                                  "О внесении изменений в решение Думы Ирбитского </t>
  </si>
  <si>
    <t>образования от 20. 12.2017 г. № 55</t>
  </si>
  <si>
    <t>образования на 2018 год и плановый период</t>
  </si>
  <si>
    <t>2019 и 2020 годов"</t>
  </si>
  <si>
    <t xml:space="preserve"> Ирбитского муниципального образования на 2018 год</t>
  </si>
  <si>
    <t xml:space="preserve">Обеспечение обязательств юридических лиц, связанных с расчетами за котельное топливо для теплоснабжения населения и бюджетных учреждений </t>
  </si>
  <si>
    <t xml:space="preserve">в 2018 году на исполнение муниципальных гарантий Ирбитского мунциипального </t>
  </si>
  <si>
    <t xml:space="preserve">от 20.12.2017 года № 55 " О бюджете Ирбитского </t>
  </si>
  <si>
    <t xml:space="preserve">муниципального образования на 2018 год </t>
  </si>
  <si>
    <t>и плановый период 2019 и 2020 годов"</t>
  </si>
  <si>
    <t>7000210100</t>
  </si>
  <si>
    <t>830</t>
  </si>
  <si>
    <t>0321122030</t>
  </si>
  <si>
    <t>1400000000</t>
  </si>
  <si>
    <t>0701</t>
  </si>
  <si>
    <t>0910525010</t>
  </si>
  <si>
    <t>1006</t>
  </si>
  <si>
    <t>0720649200</t>
  </si>
  <si>
    <t xml:space="preserve">Всего расходов:   </t>
  </si>
  <si>
    <t xml:space="preserve">                                                  Изменения в распределении бюджетных ассигнований  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</si>
  <si>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2019 и 2020 годы</t>
  </si>
  <si>
    <t xml:space="preserve"> 2019 год  Сумма в рублях</t>
  </si>
  <si>
    <t xml:space="preserve">  2020 год Сумма в рублях</t>
  </si>
  <si>
    <t>Изменения в ведомственную структурурасходов местного бюджета на 2018 год</t>
  </si>
  <si>
    <t>Изменения в ведомственную структурурасходов местного бюджета на 2019 и 2020 годы</t>
  </si>
  <si>
    <t>Код главного распорядителя</t>
  </si>
  <si>
    <t xml:space="preserve"> 2019 год Сумма в рублях</t>
  </si>
  <si>
    <t>2020 год Сумма в рублях</t>
  </si>
  <si>
    <t>805</t>
  </si>
  <si>
    <t>809</t>
  </si>
  <si>
    <t>814</t>
  </si>
  <si>
    <t xml:space="preserve">     Перечень муниципальных программ Ирбитского муниципального образования,подлежащих реализации в 2018году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</si>
  <si>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</si>
  <si>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</si>
  <si>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</si>
  <si>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МП"Обеспечение общественной безопасности населения Ирбитского муниципального образования до 2020 года"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</si>
  <si>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</si>
  <si>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</si>
  <si>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</si>
  <si>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</si>
  <si>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</si>
  <si>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до 2020 года"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</si>
  <si>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</si>
  <si>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</si>
  <si>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</si>
  <si>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</si>
  <si>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</si>
  <si>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</si>
  <si>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</si>
  <si>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</si>
  <si>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</si>
  <si>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 xml:space="preserve"> Подпрограмма "Восстановление и развитие внешнего благоустройства населенных пунктов Ирбитского муниципального образования "</t>
  </si>
  <si>
    <t>МП"Развитие транспортного комплекса в Ирбитском муниципальном образовании до 2020 года"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</si>
  <si>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</si>
  <si>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Подпрограмма"Повышение безопасности дорожного движения на территории Ирбитского муниципального образования"</t>
  </si>
  <si>
    <t>МП"Социальная поддержка населения Ирбитского муниципального образования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</si>
  <si>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</si>
  <si>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Подпрограмма"Социальная поддержка по оплате жилого помещения и коммунальных услуг населения Ирбитского МО до 2020 года."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</si>
  <si>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</si>
  <si>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МП"Подготовка документов территориального планирования в Ирбитском муниципальном образовании до 2020 года"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</si>
  <si>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</si>
  <si>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</si>
  <si>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</si>
  <si>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</si>
  <si>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</si>
  <si>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МП"Развитие культуры и искусства в Ирбитском муниципальном образовании до 2020 года"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</si>
  <si>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</si>
  <si>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</si>
  <si>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</si>
  <si>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</si>
  <si>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</si>
  <si>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</si>
  <si>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</si>
  <si>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</si>
  <si>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</si>
  <si>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Подпрограмма"Управление  муниципальным  долгом"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</si>
  <si>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</si>
  <si>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</si>
  <si>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 xml:space="preserve">  МП "Формирование современной городской среды Ирбитского муниципального образования на 2018-2022 годы"</t>
  </si>
  <si>
    <t>Приложение № 10</t>
  </si>
  <si>
    <t>Приложение №7</t>
  </si>
  <si>
    <t>Приложение № 9</t>
  </si>
  <si>
    <t>местного бюджета  на 2018 год</t>
  </si>
  <si>
    <t>местного бюджета  на   2019 и 2020 годы</t>
  </si>
  <si>
    <t>Приложение №3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</si>
  <si>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2018  год</t>
  </si>
  <si>
    <t xml:space="preserve"> Сумма в рублях</t>
  </si>
  <si>
    <t>Приложение № 11</t>
  </si>
  <si>
    <t xml:space="preserve">                                           к решению Думы Ирбитского муниципального</t>
  </si>
  <si>
    <t>7002108000</t>
  </si>
  <si>
    <t>7002110000</t>
  </si>
  <si>
    <t>7009012000</t>
  </si>
  <si>
    <t>0111</t>
  </si>
  <si>
    <t>7009020800</t>
  </si>
  <si>
    <t>870</t>
  </si>
  <si>
    <t>7000210900</t>
  </si>
  <si>
    <t>0610224010</t>
  </si>
  <si>
    <t>0520863010</t>
  </si>
  <si>
    <t>0520923010</t>
  </si>
  <si>
    <t>0920665010</t>
  </si>
  <si>
    <t>09206L5Ш00</t>
  </si>
  <si>
    <t>0920965010</t>
  </si>
  <si>
    <t>0707</t>
  </si>
  <si>
    <t>0931725010</t>
  </si>
  <si>
    <t>0931745600</t>
  </si>
  <si>
    <t>1130928030</t>
  </si>
  <si>
    <t>1141128000</t>
  </si>
  <si>
    <t>1003</t>
  </si>
  <si>
    <t>320</t>
  </si>
  <si>
    <t>0720749100</t>
  </si>
  <si>
    <t>801</t>
  </si>
  <si>
    <t>806</t>
  </si>
  <si>
    <t>817</t>
  </si>
  <si>
    <t>819</t>
  </si>
  <si>
    <t>к решению Думы Ирбитского</t>
  </si>
  <si>
    <t>муниципального образования</t>
  </si>
  <si>
    <t>от  20.12.2017 г. № 55</t>
  </si>
  <si>
    <t xml:space="preserve">"О бюджете Ирбитского </t>
  </si>
  <si>
    <t>"О бюджете Ирбитского МО</t>
  </si>
  <si>
    <t>на 2007 год"</t>
  </si>
  <si>
    <t>муниципального образования на 2018 год</t>
  </si>
  <si>
    <t>Программа муниципальных  заимствований</t>
  </si>
  <si>
    <t>Ирбитского муниципального образования на 2018 год</t>
  </si>
  <si>
    <t xml:space="preserve">Раздел 1. Муниципальные внутренние заимствования Ирбитского муниципального </t>
  </si>
  <si>
    <t>образования осуществляемые в 2018 году</t>
  </si>
  <si>
    <t xml:space="preserve">Привлечения и получения кредитов в бюджет Ирбитского муниципального образования . </t>
  </si>
  <si>
    <t>в 2018 году не планируется.</t>
  </si>
  <si>
    <t xml:space="preserve">Раздел 2.Муниципальные внутренние заимствования Ирбитского муниципального </t>
  </si>
  <si>
    <t>образования осуществленный в предыдушие годы и не погашенные к 2018 году</t>
  </si>
  <si>
    <t>Наименование вида муниципального долгового обязательства муниципального образования</t>
  </si>
  <si>
    <t>Сумма непогашенных заимствований,предусмотренная решением о бюджете</t>
  </si>
  <si>
    <t>Сумма,подлежа-щая погашению в 2018 году,в  рублях</t>
  </si>
  <si>
    <t>Бюджетные кредиты из средств  областного бюджета</t>
  </si>
  <si>
    <t>Ирбитского муниципального образования на 2019 - 2020 годы</t>
  </si>
  <si>
    <t>образования осуществляемые в плановом периоде  2019-2020 года</t>
  </si>
  <si>
    <t xml:space="preserve">Привлечения и получения кредитов в бюджет Ирбитского муниципального образования </t>
  </si>
  <si>
    <t>в плановом периоде  2019-2020 годов не планируется.</t>
  </si>
  <si>
    <t xml:space="preserve">Раздел 2.Муниципальные внутренние заимствования Ирбитского муниципального  </t>
  </si>
  <si>
    <t xml:space="preserve">образования осуществленный впредыдушие годы и не погашенные к плановому </t>
  </si>
  <si>
    <t>периоду 2019 -2020 года</t>
  </si>
  <si>
    <t>Сумма непогашенных заимствований,предусмотренная решением о бюджете, в рублях</t>
  </si>
  <si>
    <t>Сумма,подлежащая погашению в плановый период,в  рублях</t>
  </si>
  <si>
    <t>Приложение №1</t>
  </si>
  <si>
    <t xml:space="preserve">                                                     "О внесении изменений в решение Думы Ирбитского </t>
  </si>
  <si>
    <t xml:space="preserve">                                                       муниципального  образования от 20.12.2017г  №  55     </t>
  </si>
  <si>
    <t xml:space="preserve">                                                      "О бюджете Ирбитского муниципального образования</t>
  </si>
  <si>
    <t xml:space="preserve">                                                     на 2018 год и плановый период 2019 и 2020 годов "</t>
  </si>
  <si>
    <t xml:space="preserve">Наименование доходов </t>
  </si>
  <si>
    <t>Норматив зачисления в бюджет Ирбитского МО , в процентах</t>
  </si>
  <si>
    <t>ЗАДОЛЖЕННОСТЬ И ПЕРЕСЧЕТЫ ПО ОТМЕНЕННЫМ НАЛОГАМ 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</si>
  <si>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</si>
  <si>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</si>
  <si>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 xml:space="preserve">                                    Приложение №2</t>
  </si>
  <si>
    <t xml:space="preserve">                      к решению Думы Ирбитского муниципального</t>
  </si>
  <si>
    <t xml:space="preserve">                               "О внесении изменений в решение Думы Ирбитского </t>
  </si>
  <si>
    <t xml:space="preserve">      образования от 20.12.2017г  №  55     </t>
  </si>
  <si>
    <t xml:space="preserve">                               "О бюджете Ирбитского муниципального образования</t>
  </si>
  <si>
    <t xml:space="preserve">Дополнения в Перечень главных администраторов доходов местного  бюджета 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</si>
  <si>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</si>
  <si>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</si>
  <si>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главного админист-ратора доходов</t>
  </si>
  <si>
    <t>доходов бюджета Ирбитского МО</t>
  </si>
  <si>
    <t xml:space="preserve">Администрация Ирбитского муниципального образования   </t>
  </si>
  <si>
    <t xml:space="preserve">2 19 35250 04 0000 151 </t>
  </si>
  <si>
    <t>Возврат остатков субвенций на оплату жилищно-коммунальных услуг отдельным категориям граждан из бюджетов городских округов.</t>
  </si>
  <si>
    <t>Иные закупки товаров, работ и услуг для обеспечения государственных (муниципальных) нужд</t>
  </si>
  <si>
    <t xml:space="preserve">Обеспечение мероприятий по оборудованию спортивных площадок в муниципальных общеобразовательных организациях на условиях софинансирования </t>
  </si>
  <si>
    <t>Возмещение расходов за использование средств по нецелевому назначению.</t>
  </si>
  <si>
    <t>Дошкольное образование</t>
  </si>
  <si>
    <t>Другие вопросы в области социальной политики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</si>
  <si>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</si>
  <si>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</si>
  <si>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</si>
  <si>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</si>
  <si>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Дополнение в Нормативы зачисления в местный бюджет  неналоговых доходов, нормативы по которым не установлены законодательствами Российской Федерации и Свердловской области.</t>
  </si>
  <si>
    <t>Приложение № 12</t>
  </si>
  <si>
    <t>0801</t>
  </si>
  <si>
    <t>7009040700</t>
  </si>
  <si>
    <t>0800</t>
  </si>
  <si>
    <t xml:space="preserve">                                                                образования от 28.02.2018 №87</t>
  </si>
  <si>
    <t xml:space="preserve">                                  Е.Н. Врублевская</t>
  </si>
  <si>
    <t xml:space="preserve">                                    образования от 28.02.2018 № 87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</si>
  <si>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</si>
  <si>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Финансовое обеспечение расходов по развитию информационно-технологических ресурсов.</t>
  </si>
  <si>
    <t>Уплата налогов, сборов и иных платежей</t>
  </si>
  <si>
    <t>Обеспечение деятельности муниципальных органов(территориальные органы)</t>
  </si>
  <si>
    <t>Резервные фонды</t>
  </si>
  <si>
    <t>Резервный фонд муниципального образования</t>
  </si>
  <si>
    <t>Резервные средства</t>
  </si>
  <si>
    <t>Другие общегосударственные вопросы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</si>
  <si>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</si>
  <si>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самоуправления, либо должностных лиц этих органов.</t>
  </si>
  <si>
    <t>Исполнение судебных актов</t>
  </si>
  <si>
    <t>ОБРАЗОВАНИЕ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</si>
  <si>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</si>
  <si>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Субсидии бюджетным учреждениям</t>
  </si>
  <si>
    <t xml:space="preserve">                                                           Е.Н. Врублевская                                                                    А.В. Никифоров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</si>
</sst>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Arial Cyr"/>
      <family val="0"/>
    </font>
    <font>
      <b/>
      <sz val="11"/>
      <name val="Arial Cyr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11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11" borderId="1">
      <alignment/>
      <protection/>
    </xf>
    <xf numFmtId="0" fontId="39" fillId="0" borderId="2">
      <alignment horizontal="center" vertical="center" wrapText="1"/>
      <protection/>
    </xf>
    <xf numFmtId="0" fontId="39" fillId="11" borderId="3">
      <alignment/>
      <protection/>
    </xf>
    <xf numFmtId="0" fontId="39" fillId="11" borderId="0">
      <alignment shrinkToFit="1"/>
      <protection/>
    </xf>
    <xf numFmtId="0" fontId="41" fillId="0" borderId="3">
      <alignment horizontal="right"/>
      <protection/>
    </xf>
    <xf numFmtId="4" fontId="41" fillId="7" borderId="3">
      <alignment horizontal="right" vertical="top" shrinkToFit="1"/>
      <protection/>
    </xf>
    <xf numFmtId="4" fontId="41" fillId="12" borderId="3">
      <alignment horizontal="right" vertical="top" shrinkToFit="1"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9" fontId="39" fillId="0" borderId="2">
      <alignment horizontal="center" vertical="top" shrinkToFit="1"/>
      <protection/>
    </xf>
    <xf numFmtId="4" fontId="41" fillId="7" borderId="2">
      <alignment horizontal="right" vertical="top" shrinkToFit="1"/>
      <protection/>
    </xf>
    <xf numFmtId="4" fontId="41" fillId="12" borderId="2">
      <alignment horizontal="right" vertical="top" shrinkToFit="1"/>
      <protection/>
    </xf>
    <xf numFmtId="0" fontId="39" fillId="11" borderId="4">
      <alignment/>
      <protection/>
    </xf>
    <xf numFmtId="0" fontId="39" fillId="11" borderId="4">
      <alignment horizontal="center"/>
      <protection/>
    </xf>
    <xf numFmtId="4" fontId="41" fillId="0" borderId="2">
      <alignment horizontal="right" vertical="top" shrinkToFit="1"/>
      <protection/>
    </xf>
    <xf numFmtId="49" fontId="39" fillId="0" borderId="2">
      <alignment horizontal="left" vertical="top" wrapText="1" indent="2"/>
      <protection/>
    </xf>
    <xf numFmtId="4" fontId="39" fillId="0" borderId="2">
      <alignment horizontal="right" vertical="top" shrinkToFit="1"/>
      <protection/>
    </xf>
    <xf numFmtId="0" fontId="39" fillId="11" borderId="4">
      <alignment shrinkToFit="1"/>
      <protection/>
    </xf>
    <xf numFmtId="0" fontId="39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25" fillId="0" borderId="0" xfId="0" applyFont="1" applyAlignment="1">
      <alignment/>
    </xf>
    <xf numFmtId="0" fontId="21" fillId="2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5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4" xfId="0" applyFont="1" applyBorder="1" applyAlignment="1">
      <alignment horizontal="center" wrapText="1"/>
    </xf>
    <xf numFmtId="0" fontId="2" fillId="20" borderId="14" xfId="0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 quotePrefix="1">
      <alignment horizontal="center" vertical="top" wrapText="1"/>
    </xf>
    <xf numFmtId="0" fontId="29" fillId="0" borderId="1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 horizontal="center"/>
    </xf>
    <xf numFmtId="0" fontId="1" fillId="17" borderId="0" xfId="86" applyFont="1" applyFill="1" applyAlignment="1">
      <alignment horizontal="center"/>
      <protection/>
    </xf>
    <xf numFmtId="0" fontId="1" fillId="17" borderId="0" xfId="86" applyFill="1" applyAlignment="1">
      <alignment wrapText="1"/>
      <protection/>
    </xf>
    <xf numFmtId="0" fontId="0" fillId="17" borderId="0" xfId="86" applyFont="1" applyFill="1" applyAlignment="1">
      <alignment horizontal="center"/>
      <protection/>
    </xf>
    <xf numFmtId="0" fontId="33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86" applyFill="1">
      <alignment/>
      <protection/>
    </xf>
    <xf numFmtId="4" fontId="0" fillId="17" borderId="0" xfId="86" applyNumberFormat="1" applyFont="1" applyFill="1" applyAlignment="1">
      <alignment horizontal="center"/>
      <protection/>
    </xf>
    <xf numFmtId="0" fontId="23" fillId="17" borderId="14" xfId="86" applyFont="1" applyFill="1" applyBorder="1" applyAlignment="1">
      <alignment horizontal="center" vertical="center" wrapText="1"/>
      <protection/>
    </xf>
    <xf numFmtId="49" fontId="24" fillId="17" borderId="14" xfId="86" applyNumberFormat="1" applyFont="1" applyFill="1" applyBorder="1" applyAlignment="1">
      <alignment horizontal="center" vertical="center" wrapText="1"/>
      <protection/>
    </xf>
    <xf numFmtId="4" fontId="24" fillId="17" borderId="14" xfId="86" applyNumberFormat="1" applyFont="1" applyFill="1" applyBorder="1" applyAlignment="1">
      <alignment horizontal="center" vertical="center" wrapText="1"/>
      <protection/>
    </xf>
    <xf numFmtId="0" fontId="23" fillId="17" borderId="14" xfId="86" applyFont="1" applyFill="1" applyBorder="1" applyAlignment="1">
      <alignment horizontal="center"/>
      <protection/>
    </xf>
    <xf numFmtId="49" fontId="23" fillId="17" borderId="14" xfId="86" applyNumberFormat="1" applyFont="1" applyFill="1" applyBorder="1" applyAlignment="1">
      <alignment horizontal="center" wrapText="1"/>
      <protection/>
    </xf>
    <xf numFmtId="4" fontId="23" fillId="17" borderId="14" xfId="86" applyNumberFormat="1" applyFont="1" applyFill="1" applyBorder="1" applyAlignment="1">
      <alignment horizontal="center" wrapText="1"/>
      <protection/>
    </xf>
    <xf numFmtId="0" fontId="34" fillId="17" borderId="14" xfId="86" applyFont="1" applyFill="1" applyBorder="1" applyAlignment="1">
      <alignment wrapText="1"/>
      <protection/>
    </xf>
    <xf numFmtId="49" fontId="24" fillId="17" borderId="14" xfId="86" applyNumberFormat="1" applyFont="1" applyFill="1" applyBorder="1">
      <alignment/>
      <protection/>
    </xf>
    <xf numFmtId="4" fontId="23" fillId="0" borderId="14" xfId="0" applyNumberFormat="1" applyFont="1" applyBorder="1" applyAlignment="1">
      <alignment/>
    </xf>
    <xf numFmtId="0" fontId="35" fillId="17" borderId="14" xfId="86" applyFont="1" applyFill="1" applyBorder="1" applyAlignment="1">
      <alignment wrapText="1"/>
      <protection/>
    </xf>
    <xf numFmtId="49" fontId="23" fillId="17" borderId="14" xfId="86" applyNumberFormat="1" applyFont="1" applyFill="1" applyBorder="1">
      <alignment/>
      <protection/>
    </xf>
    <xf numFmtId="0" fontId="34" fillId="17" borderId="14" xfId="86" applyFont="1" applyFill="1" applyBorder="1" applyAlignment="1">
      <alignment horizontal="left" vertical="center" wrapText="1"/>
      <protection/>
    </xf>
    <xf numFmtId="0" fontId="24" fillId="17" borderId="14" xfId="86" applyFont="1" applyFill="1" applyBorder="1">
      <alignment/>
      <protection/>
    </xf>
    <xf numFmtId="0" fontId="23" fillId="17" borderId="14" xfId="86" applyFont="1" applyFill="1" applyBorder="1">
      <alignment/>
      <protection/>
    </xf>
    <xf numFmtId="0" fontId="0" fillId="17" borderId="0" xfId="86" applyFont="1" applyFill="1" applyBorder="1" applyAlignment="1">
      <alignment horizontal="center"/>
      <protection/>
    </xf>
    <xf numFmtId="0" fontId="0" fillId="17" borderId="0" xfId="86" applyFont="1" applyFill="1" applyBorder="1" applyAlignment="1">
      <alignment/>
      <protection/>
    </xf>
    <xf numFmtId="4" fontId="0" fillId="17" borderId="0" xfId="86" applyNumberFormat="1" applyFont="1" applyFill="1" applyBorder="1" applyAlignment="1">
      <alignment horizontal="center"/>
      <protection/>
    </xf>
    <xf numFmtId="0" fontId="39" fillId="0" borderId="2" xfId="54" applyNumberFormat="1" applyFont="1" applyProtection="1">
      <alignment vertical="top" wrapText="1"/>
      <protection/>
    </xf>
    <xf numFmtId="0" fontId="0" fillId="0" borderId="14" xfId="0" applyBorder="1" applyAlignment="1">
      <alignment horizontal="center"/>
    </xf>
    <xf numFmtId="49" fontId="39" fillId="0" borderId="2" xfId="55" applyProtection="1">
      <alignment horizontal="center" vertical="top" shrinkToFit="1"/>
      <protection/>
    </xf>
    <xf numFmtId="4" fontId="41" fillId="7" borderId="2" xfId="56" applyProtection="1">
      <alignment horizontal="right" vertical="top" shrinkToFit="1"/>
      <protection/>
    </xf>
    <xf numFmtId="0" fontId="2" fillId="0" borderId="15" xfId="0" applyFont="1" applyBorder="1" applyAlignment="1">
      <alignment wrapText="1"/>
    </xf>
    <xf numFmtId="4" fontId="0" fillId="17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3" fillId="17" borderId="16" xfId="86" applyFont="1" applyFill="1" applyBorder="1" applyAlignment="1">
      <alignment horizontal="center"/>
      <protection/>
    </xf>
    <xf numFmtId="49" fontId="23" fillId="17" borderId="16" xfId="86" applyNumberFormat="1" applyFont="1" applyFill="1" applyBorder="1" applyAlignment="1">
      <alignment horizontal="center" wrapText="1"/>
      <protection/>
    </xf>
    <xf numFmtId="4" fontId="23" fillId="17" borderId="16" xfId="86" applyNumberFormat="1" applyFont="1" applyFill="1" applyBorder="1" applyAlignment="1">
      <alignment horizontal="center" wrapText="1"/>
      <protection/>
    </xf>
    <xf numFmtId="0" fontId="24" fillId="17" borderId="14" xfId="86" applyFont="1" applyFill="1" applyBorder="1" applyAlignment="1">
      <alignment wrapText="1"/>
      <protection/>
    </xf>
    <xf numFmtId="4" fontId="24" fillId="17" borderId="14" xfId="94" applyNumberFormat="1" applyFont="1" applyFill="1" applyBorder="1" applyAlignment="1">
      <alignment horizontal="center"/>
    </xf>
    <xf numFmtId="4" fontId="24" fillId="17" borderId="14" xfId="86" applyNumberFormat="1" applyFont="1" applyFill="1" applyBorder="1" applyAlignment="1">
      <alignment horizontal="center"/>
      <protection/>
    </xf>
    <xf numFmtId="0" fontId="23" fillId="17" borderId="14" xfId="86" applyFont="1" applyFill="1" applyBorder="1" applyAlignment="1">
      <alignment wrapText="1"/>
      <protection/>
    </xf>
    <xf numFmtId="4" fontId="23" fillId="17" borderId="14" xfId="94" applyNumberFormat="1" applyFont="1" applyFill="1" applyBorder="1" applyAlignment="1">
      <alignment horizontal="center"/>
    </xf>
    <xf numFmtId="0" fontId="24" fillId="17" borderId="14" xfId="86" applyFont="1" applyFill="1" applyBorder="1" applyAlignment="1">
      <alignment horizontal="left" vertical="center" wrapText="1"/>
      <protection/>
    </xf>
    <xf numFmtId="4" fontId="23" fillId="17" borderId="14" xfId="86" applyNumberFormat="1" applyFont="1" applyFill="1" applyBorder="1" applyAlignment="1">
      <alignment horizontal="center"/>
      <protection/>
    </xf>
    <xf numFmtId="0" fontId="0" fillId="2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distributed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0" borderId="14" xfId="0" applyFont="1" applyBorder="1" applyAlignment="1">
      <alignment/>
    </xf>
    <xf numFmtId="0" fontId="23" fillId="2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20" borderId="18" xfId="0" applyFont="1" applyFill="1" applyBorder="1" applyAlignment="1">
      <alignment horizontal="left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39" fillId="0" borderId="14" xfId="53" applyNumberFormat="1" applyBorder="1" applyAlignment="1" applyProtection="1">
      <alignment vertical="top" wrapText="1"/>
      <protection/>
    </xf>
    <xf numFmtId="1" fontId="39" fillId="0" borderId="14" xfId="55" applyNumberFormat="1" applyBorder="1" applyProtection="1">
      <alignment horizontal="center" vertical="top" shrinkToFit="1"/>
      <protection/>
    </xf>
    <xf numFmtId="0" fontId="0" fillId="0" borderId="20" xfId="0" applyFont="1" applyBorder="1" applyAlignment="1">
      <alignment/>
    </xf>
    <xf numFmtId="0" fontId="0" fillId="20" borderId="21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23" xfId="0" applyFont="1" applyFill="1" applyBorder="1" applyAlignment="1">
      <alignment horizontal="center" vertical="center" wrapText="1"/>
    </xf>
    <xf numFmtId="4" fontId="41" fillId="7" borderId="14" xfId="56" applyBorder="1" applyProtection="1">
      <alignment horizontal="right" vertical="top" shrinkToFit="1"/>
      <protection/>
    </xf>
    <xf numFmtId="0" fontId="0" fillId="20" borderId="0" xfId="0" applyFont="1" applyFill="1" applyAlignment="1">
      <alignment/>
    </xf>
    <xf numFmtId="0" fontId="41" fillId="0" borderId="2" xfId="54" applyNumberFormat="1" applyProtection="1">
      <alignment vertical="top" wrapText="1"/>
      <protection/>
    </xf>
    <xf numFmtId="0" fontId="28" fillId="0" borderId="2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17" borderId="0" xfId="0" applyFont="1" applyFill="1" applyBorder="1" applyAlignment="1">
      <alignment horizontal="left"/>
    </xf>
    <xf numFmtId="1" fontId="39" fillId="0" borderId="2" xfId="55" applyNumberFormat="1" applyProtection="1">
      <alignment horizontal="center" vertical="top" shrinkToFit="1"/>
      <protection/>
    </xf>
    <xf numFmtId="1" fontId="39" fillId="0" borderId="24" xfId="55" applyNumberFormat="1" applyBorder="1" applyProtection="1">
      <alignment horizontal="center" vertical="top" shrinkToFit="1"/>
      <protection/>
    </xf>
    <xf numFmtId="0" fontId="0" fillId="0" borderId="14" xfId="0" applyFont="1" applyBorder="1" applyAlignment="1">
      <alignment/>
    </xf>
    <xf numFmtId="0" fontId="21" fillId="17" borderId="0" xfId="0" applyFont="1" applyFill="1" applyAlignment="1">
      <alignment/>
    </xf>
    <xf numFmtId="0" fontId="36" fillId="17" borderId="0" xfId="0" applyFont="1" applyFill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33" fillId="17" borderId="0" xfId="0" applyFont="1" applyFill="1" applyAlignment="1">
      <alignment/>
    </xf>
    <xf numFmtId="0" fontId="37" fillId="17" borderId="0" xfId="0" applyFont="1" applyFill="1" applyAlignment="1">
      <alignment horizontal="left"/>
    </xf>
    <xf numFmtId="0" fontId="37" fillId="17" borderId="0" xfId="0" applyFont="1" applyFill="1" applyAlignment="1">
      <alignment/>
    </xf>
    <xf numFmtId="0" fontId="21" fillId="17" borderId="0" xfId="0" applyFont="1" applyFill="1" applyAlignment="1">
      <alignment/>
    </xf>
    <xf numFmtId="0" fontId="22" fillId="17" borderId="0" xfId="0" applyFont="1" applyFill="1" applyAlignment="1">
      <alignment horizontal="left"/>
    </xf>
    <xf numFmtId="0" fontId="22" fillId="17" borderId="0" xfId="0" applyFont="1" applyFill="1" applyAlignment="1">
      <alignment/>
    </xf>
    <xf numFmtId="0" fontId="37" fillId="17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ont="1" applyFill="1" applyBorder="1" applyAlignment="1">
      <alignment horizontal="center" vertical="center" wrapText="1"/>
    </xf>
    <xf numFmtId="0" fontId="0" fillId="17" borderId="0" xfId="0" applyFont="1" applyFill="1" applyBorder="1" applyAlignment="1">
      <alignment wrapText="1"/>
    </xf>
    <xf numFmtId="0" fontId="0" fillId="17" borderId="0" xfId="0" applyFont="1" applyFill="1" applyBorder="1" applyAlignment="1">
      <alignment wrapText="1"/>
    </xf>
    <xf numFmtId="0" fontId="0" fillId="17" borderId="0" xfId="0" applyFill="1" applyAlignment="1">
      <alignment/>
    </xf>
    <xf numFmtId="0" fontId="0" fillId="17" borderId="0" xfId="0" applyFont="1" applyFill="1" applyBorder="1" applyAlignment="1">
      <alignment horizontal="center"/>
    </xf>
    <xf numFmtId="0" fontId="2" fillId="17" borderId="0" xfId="0" applyFont="1" applyFill="1" applyBorder="1" applyAlignment="1">
      <alignment wrapText="1"/>
    </xf>
    <xf numFmtId="4" fontId="2" fillId="17" borderId="0" xfId="0" applyNumberFormat="1" applyFont="1" applyFill="1" applyBorder="1" applyAlignment="1">
      <alignment horizontal="center"/>
    </xf>
    <xf numFmtId="0" fontId="0" fillId="17" borderId="25" xfId="0" applyFont="1" applyFill="1" applyBorder="1" applyAlignment="1">
      <alignment wrapText="1"/>
    </xf>
    <xf numFmtId="0" fontId="0" fillId="17" borderId="26" xfId="0" applyFont="1" applyFill="1" applyBorder="1" applyAlignment="1">
      <alignment wrapText="1"/>
    </xf>
    <xf numFmtId="0" fontId="0" fillId="17" borderId="27" xfId="0" applyFont="1" applyFill="1" applyBorder="1" applyAlignment="1">
      <alignment wrapText="1"/>
    </xf>
    <xf numFmtId="0" fontId="0" fillId="17" borderId="28" xfId="0" applyFont="1" applyFill="1" applyBorder="1" applyAlignment="1">
      <alignment wrapText="1"/>
    </xf>
    <xf numFmtId="0" fontId="0" fillId="17" borderId="29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20" xfId="0" applyFont="1" applyFill="1" applyBorder="1" applyAlignment="1">
      <alignment horizontal="center"/>
    </xf>
    <xf numFmtId="0" fontId="0" fillId="17" borderId="30" xfId="0" applyFont="1" applyFill="1" applyBorder="1" applyAlignment="1">
      <alignment horizontal="center"/>
    </xf>
    <xf numFmtId="0" fontId="2" fillId="17" borderId="31" xfId="0" applyFont="1" applyFill="1" applyBorder="1" applyAlignment="1">
      <alignment horizontal="center"/>
    </xf>
    <xf numFmtId="0" fontId="2" fillId="17" borderId="32" xfId="0" applyFont="1" applyFill="1" applyBorder="1" applyAlignment="1">
      <alignment wrapText="1"/>
    </xf>
    <xf numFmtId="43" fontId="0" fillId="17" borderId="33" xfId="94" applyFont="1" applyFill="1" applyBorder="1" applyAlignment="1">
      <alignment wrapText="1"/>
    </xf>
    <xf numFmtId="4" fontId="0" fillId="17" borderId="34" xfId="0" applyNumberFormat="1" applyFont="1" applyFill="1" applyBorder="1" applyAlignment="1">
      <alignment horizontal="center"/>
    </xf>
    <xf numFmtId="0" fontId="2" fillId="17" borderId="0" xfId="0" applyFont="1" applyFill="1" applyAlignment="1">
      <alignment/>
    </xf>
    <xf numFmtId="0" fontId="0" fillId="17" borderId="14" xfId="0" applyFont="1" applyFill="1" applyBorder="1" applyAlignment="1">
      <alignment horizontal="center" vertical="center" wrapText="1"/>
    </xf>
    <xf numFmtId="0" fontId="0" fillId="17" borderId="30" xfId="0" applyFont="1" applyFill="1" applyBorder="1" applyAlignment="1">
      <alignment horizontal="center" vertical="center" wrapText="1"/>
    </xf>
    <xf numFmtId="0" fontId="0" fillId="17" borderId="30" xfId="0" applyFill="1" applyBorder="1" applyAlignment="1">
      <alignment horizontal="center"/>
    </xf>
    <xf numFmtId="0" fontId="0" fillId="17" borderId="31" xfId="0" applyFont="1" applyFill="1" applyBorder="1" applyAlignment="1">
      <alignment horizontal="center"/>
    </xf>
    <xf numFmtId="0" fontId="0" fillId="17" borderId="32" xfId="0" applyFont="1" applyFill="1" applyBorder="1" applyAlignment="1">
      <alignment wrapText="1"/>
    </xf>
    <xf numFmtId="4" fontId="0" fillId="17" borderId="32" xfId="0" applyNumberFormat="1" applyFont="1" applyFill="1" applyBorder="1" applyAlignment="1">
      <alignment horizontal="center"/>
    </xf>
    <xf numFmtId="4" fontId="0" fillId="17" borderId="33" xfId="0" applyNumberFormat="1" applyFont="1" applyFill="1" applyBorder="1" applyAlignment="1">
      <alignment horizontal="center"/>
    </xf>
    <xf numFmtId="4" fontId="0" fillId="17" borderId="34" xfId="0" applyNumberFormat="1" applyFont="1" applyFill="1" applyBorder="1" applyAlignment="1">
      <alignment horizontal="center"/>
    </xf>
    <xf numFmtId="0" fontId="32" fillId="0" borderId="0" xfId="0" applyFont="1" applyAlignment="1">
      <alignment horizontal="left" vertical="distributed" wrapText="1"/>
    </xf>
    <xf numFmtId="0" fontId="0" fillId="0" borderId="0" xfId="0" applyAlignment="1">
      <alignment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8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wrapText="1"/>
    </xf>
    <xf numFmtId="49" fontId="32" fillId="0" borderId="14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Border="1" applyAlignment="1">
      <alignment/>
    </xf>
    <xf numFmtId="0" fontId="41" fillId="0" borderId="14" xfId="53" applyNumberFormat="1" applyFont="1" applyBorder="1" applyAlignment="1" applyProtection="1">
      <alignment vertical="top" wrapText="1"/>
      <protection/>
    </xf>
    <xf numFmtId="1" fontId="41" fillId="0" borderId="14" xfId="55" applyNumberFormat="1" applyFont="1" applyBorder="1" applyProtection="1">
      <alignment horizontal="center" vertical="top" shrinkToFit="1"/>
      <protection/>
    </xf>
    <xf numFmtId="1" fontId="41" fillId="0" borderId="24" xfId="55" applyNumberFormat="1" applyFont="1" applyBorder="1" applyProtection="1">
      <alignment horizontal="center" vertical="top" shrinkToFit="1"/>
      <protection/>
    </xf>
    <xf numFmtId="1" fontId="41" fillId="0" borderId="2" xfId="55" applyNumberFormat="1" applyFont="1" applyProtection="1">
      <alignment horizontal="center" vertical="top" shrinkToFit="1"/>
      <protection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39" fillId="0" borderId="14" xfId="53" applyNumberFormat="1" applyFont="1" applyBorder="1" applyAlignment="1" applyProtection="1">
      <alignment vertical="top" wrapText="1"/>
      <protection/>
    </xf>
    <xf numFmtId="0" fontId="41" fillId="0" borderId="2" xfId="54" applyNumberFormat="1" applyFont="1" applyProtection="1">
      <alignment vertical="top" wrapText="1"/>
      <protection/>
    </xf>
    <xf numFmtId="2" fontId="41" fillId="7" borderId="14" xfId="48" applyNumberFormat="1" applyFont="1" applyFill="1" applyBorder="1" applyAlignment="1" applyProtection="1">
      <alignment horizontal="right" vertical="top" shrinkToFit="1"/>
      <protection/>
    </xf>
    <xf numFmtId="2" fontId="41" fillId="7" borderId="3" xfId="48" applyNumberFormat="1" applyFont="1" applyFill="1" applyAlignment="1" applyProtection="1">
      <alignment horizontal="right" vertical="top" shrinkToFit="1"/>
      <protection/>
    </xf>
    <xf numFmtId="0" fontId="0" fillId="0" borderId="0" xfId="0" applyFont="1" applyBorder="1" applyAlignment="1">
      <alignment/>
    </xf>
    <xf numFmtId="0" fontId="39" fillId="0" borderId="0" xfId="47" applyNumberFormat="1" applyBorder="1" applyAlignment="1" applyProtection="1">
      <alignment horizontal="right"/>
      <protection/>
    </xf>
    <xf numFmtId="0" fontId="39" fillId="0" borderId="0" xfId="47" applyBorder="1" applyAlignment="1" applyProtection="1">
      <alignment horizontal="right"/>
      <protection locked="0"/>
    </xf>
    <xf numFmtId="2" fontId="41" fillId="7" borderId="35" xfId="48" applyNumberFormat="1" applyFont="1" applyFill="1" applyBorder="1" applyAlignment="1" applyProtection="1">
      <alignment horizontal="right" vertical="top" shrinkToFit="1"/>
      <protection/>
    </xf>
    <xf numFmtId="2" fontId="41" fillId="0" borderId="0" xfId="48" applyNumberFormat="1" applyFont="1" applyFill="1" applyBorder="1" applyAlignment="1" applyProtection="1">
      <alignment horizontal="right" vertical="top" shrinkToFit="1"/>
      <protection/>
    </xf>
    <xf numFmtId="0" fontId="39" fillId="0" borderId="0" xfId="47" applyBorder="1" applyAlignment="1" applyProtection="1">
      <alignment horizontal="right"/>
      <protection locked="0"/>
    </xf>
    <xf numFmtId="2" fontId="41" fillId="0" borderId="0" xfId="48" applyNumberFormat="1" applyFont="1" applyFill="1" applyBorder="1" applyAlignment="1" applyProtection="1">
      <alignment horizontal="right" vertical="top" shrinkToFit="1"/>
      <protection/>
    </xf>
    <xf numFmtId="4" fontId="41" fillId="7" borderId="36" xfId="56" applyBorder="1" applyProtection="1">
      <alignment horizontal="right" vertical="top" shrinkToFit="1"/>
      <protection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Alignment="1">
      <alignment/>
    </xf>
    <xf numFmtId="0" fontId="41" fillId="0" borderId="14" xfId="48" applyFont="1" applyFill="1" applyBorder="1" applyAlignment="1" applyProtection="1">
      <alignment horizontal="right" vertical="top" shrinkToFit="1"/>
      <protection/>
    </xf>
    <xf numFmtId="0" fontId="0" fillId="17" borderId="37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2" fillId="0" borderId="0" xfId="0" applyFont="1" applyAlignment="1">
      <alignment horizontal="center" vertical="distributed"/>
    </xf>
    <xf numFmtId="0" fontId="38" fillId="0" borderId="14" xfId="0" applyFont="1" applyBorder="1" applyAlignment="1">
      <alignment horizontal="center" vertical="justify" wrapText="1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22" fillId="20" borderId="0" xfId="0" applyFont="1" applyFill="1" applyAlignment="1">
      <alignment horizontal="left" wrapText="1"/>
    </xf>
    <xf numFmtId="0" fontId="22" fillId="20" borderId="0" xfId="0" applyFont="1" applyFill="1" applyAlignment="1">
      <alignment horizontal="center" vertical="center" wrapText="1"/>
    </xf>
    <xf numFmtId="0" fontId="39" fillId="0" borderId="14" xfId="47" applyNumberFormat="1" applyBorder="1" applyAlignment="1" applyProtection="1">
      <alignment horizontal="right"/>
      <protection/>
    </xf>
    <xf numFmtId="0" fontId="39" fillId="0" borderId="14" xfId="47" applyBorder="1" applyAlignment="1" applyProtection="1">
      <alignment horizontal="right"/>
      <protection locked="0"/>
    </xf>
    <xf numFmtId="0" fontId="39" fillId="0" borderId="38" xfId="47" applyNumberFormat="1" applyBorder="1" applyAlignment="1" applyProtection="1">
      <alignment horizontal="right"/>
      <protection/>
    </xf>
    <xf numFmtId="0" fontId="39" fillId="0" borderId="36" xfId="47" applyBorder="1" applyAlignment="1" applyProtection="1">
      <alignment horizontal="right"/>
      <protection locked="0"/>
    </xf>
    <xf numFmtId="0" fontId="41" fillId="0" borderId="39" xfId="47" applyNumberFormat="1" applyFont="1" applyBorder="1" applyAlignment="1" applyProtection="1">
      <alignment horizontal="left"/>
      <protection/>
    </xf>
    <xf numFmtId="0" fontId="41" fillId="0" borderId="40" xfId="47" applyFont="1" applyBorder="1" applyAlignment="1" applyProtection="1">
      <alignment horizontal="left"/>
      <protection locked="0"/>
    </xf>
    <xf numFmtId="0" fontId="41" fillId="0" borderId="41" xfId="47" applyFont="1" applyBorder="1" applyAlignment="1" applyProtection="1">
      <alignment horizontal="left"/>
      <protection locked="0"/>
    </xf>
    <xf numFmtId="0" fontId="25" fillId="20" borderId="0" xfId="0" applyFont="1" applyFill="1" applyAlignment="1">
      <alignment horizontal="center" wrapText="1"/>
    </xf>
    <xf numFmtId="0" fontId="41" fillId="0" borderId="3" xfId="50" applyNumberFormat="1" applyProtection="1">
      <alignment horizontal="right"/>
      <protection/>
    </xf>
    <xf numFmtId="0" fontId="41" fillId="0" borderId="3" xfId="50" applyProtection="1">
      <alignment horizontal="right"/>
      <protection locked="0"/>
    </xf>
    <xf numFmtId="0" fontId="0" fillId="17" borderId="0" xfId="0" applyFont="1" applyFill="1" applyBorder="1" applyAlignment="1">
      <alignment horizontal="left"/>
    </xf>
    <xf numFmtId="0" fontId="0" fillId="17" borderId="15" xfId="0" applyFont="1" applyFill="1" applyBorder="1" applyAlignment="1">
      <alignment horizontal="center" vertical="center" wrapText="1"/>
    </xf>
    <xf numFmtId="0" fontId="0" fillId="17" borderId="42" xfId="0" applyFont="1" applyFill="1" applyBorder="1" applyAlignment="1">
      <alignment horizontal="center" vertical="center" wrapText="1"/>
    </xf>
    <xf numFmtId="0" fontId="0" fillId="17" borderId="26" xfId="0" applyFont="1" applyFill="1" applyBorder="1" applyAlignment="1">
      <alignment horizontal="center" wrapText="1"/>
    </xf>
    <xf numFmtId="0" fontId="0" fillId="17" borderId="14" xfId="0" applyFont="1" applyFill="1" applyBorder="1" applyAlignment="1">
      <alignment horizontal="center" wrapText="1"/>
    </xf>
    <xf numFmtId="0" fontId="0" fillId="17" borderId="27" xfId="0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0" fontId="22" fillId="17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17" borderId="0" xfId="0" applyFont="1" applyFill="1" applyAlignment="1">
      <alignment horizontal="left"/>
    </xf>
    <xf numFmtId="0" fontId="23" fillId="17" borderId="14" xfId="86" applyFont="1" applyFill="1" applyBorder="1" applyAlignment="1">
      <alignment horizontal="center" vertical="center" wrapText="1"/>
      <protection/>
    </xf>
    <xf numFmtId="49" fontId="24" fillId="17" borderId="14" xfId="86" applyNumberFormat="1" applyFont="1" applyFill="1" applyBorder="1" applyAlignment="1">
      <alignment horizontal="center" vertical="center" wrapText="1"/>
      <protection/>
    </xf>
    <xf numFmtId="4" fontId="2" fillId="17" borderId="14" xfId="86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источники 2005 год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6.375" style="0" customWidth="1"/>
    <col min="2" max="2" width="71.625" style="0" customWidth="1"/>
    <col min="3" max="3" width="16.75390625" style="0" customWidth="1"/>
    <col min="4" max="4" width="15.75390625" style="0" customWidth="1"/>
  </cols>
  <sheetData>
    <row r="1" spans="2:4" ht="12.75">
      <c r="B1" s="189" t="s">
        <v>370</v>
      </c>
      <c r="C1" s="189"/>
      <c r="D1" s="145"/>
    </row>
    <row r="2" spans="2:4" ht="12.75">
      <c r="B2" s="190" t="s">
        <v>316</v>
      </c>
      <c r="C2" s="190"/>
      <c r="D2" s="145"/>
    </row>
    <row r="3" spans="2:4" ht="12.75">
      <c r="B3" s="81" t="s">
        <v>407</v>
      </c>
      <c r="C3" s="81"/>
      <c r="D3" s="145"/>
    </row>
    <row r="4" spans="2:4" ht="12.75">
      <c r="B4" s="190" t="s">
        <v>371</v>
      </c>
      <c r="C4" s="190"/>
      <c r="D4" s="145"/>
    </row>
    <row r="5" spans="2:4" ht="12.75">
      <c r="B5" s="190" t="s">
        <v>372</v>
      </c>
      <c r="C5" s="190"/>
      <c r="D5" s="145"/>
    </row>
    <row r="6" spans="2:4" ht="12.75">
      <c r="B6" s="187" t="s">
        <v>373</v>
      </c>
      <c r="C6" s="188"/>
      <c r="D6" s="145"/>
    </row>
    <row r="7" spans="2:4" ht="12.75">
      <c r="B7" s="187" t="s">
        <v>374</v>
      </c>
      <c r="C7" s="187"/>
      <c r="D7" s="145"/>
    </row>
    <row r="8" spans="2:4" ht="12.75">
      <c r="B8" s="190"/>
      <c r="C8" s="190"/>
      <c r="D8" s="145"/>
    </row>
    <row r="9" spans="1:3" ht="61.5" customHeight="1">
      <c r="A9" s="191" t="s">
        <v>402</v>
      </c>
      <c r="B9" s="191"/>
      <c r="C9" s="191"/>
    </row>
    <row r="10" spans="1:3" ht="63.75">
      <c r="A10" s="146" t="s">
        <v>131</v>
      </c>
      <c r="B10" s="146" t="s">
        <v>375</v>
      </c>
      <c r="C10" s="146" t="s">
        <v>376</v>
      </c>
    </row>
    <row r="11" spans="1:3" ht="27.75" customHeight="1">
      <c r="A11" s="23">
        <v>1</v>
      </c>
      <c r="B11" s="147" t="s">
        <v>377</v>
      </c>
      <c r="C11" s="83"/>
    </row>
    <row r="12" spans="1:8" ht="39.75" customHeight="1">
      <c r="A12" s="23">
        <v>2</v>
      </c>
      <c r="B12" s="147" t="s">
        <v>378</v>
      </c>
      <c r="C12" s="23">
        <v>100</v>
      </c>
      <c r="D12" s="22"/>
      <c r="E12" s="22"/>
      <c r="F12" s="22"/>
      <c r="G12" s="22"/>
      <c r="H12" s="22"/>
    </row>
    <row r="13" spans="1:8" ht="36.75" customHeight="1">
      <c r="A13" s="23">
        <v>3</v>
      </c>
      <c r="B13" s="147" t="s">
        <v>379</v>
      </c>
      <c r="C13" s="146">
        <v>100</v>
      </c>
      <c r="D13" s="22"/>
      <c r="E13" s="22"/>
      <c r="F13" s="22"/>
      <c r="G13" s="22"/>
      <c r="H13" s="22"/>
    </row>
    <row r="14" spans="1:8" ht="32.25" customHeight="1">
      <c r="A14" s="192"/>
      <c r="B14" s="192"/>
      <c r="C14" s="192"/>
      <c r="D14" s="22"/>
      <c r="E14" s="22"/>
      <c r="F14" s="22"/>
      <c r="G14" s="22"/>
      <c r="H14" s="22"/>
    </row>
    <row r="15" spans="1:8" ht="12.75" customHeight="1">
      <c r="A15" s="148"/>
      <c r="B15" s="148"/>
      <c r="C15" s="148"/>
      <c r="D15" s="22"/>
      <c r="E15" s="22"/>
      <c r="F15" s="22"/>
      <c r="G15" s="22"/>
      <c r="H15" s="22"/>
    </row>
    <row r="16" spans="1:8" ht="12.75" customHeight="1">
      <c r="A16" s="1"/>
      <c r="C16" s="1"/>
      <c r="D16" s="1"/>
      <c r="E16" s="20"/>
      <c r="G16" s="22"/>
      <c r="H16" s="22"/>
    </row>
    <row r="17" spans="1:8" ht="12.75">
      <c r="A17" s="2" t="s">
        <v>201</v>
      </c>
      <c r="B17" s="2"/>
      <c r="C17" s="2"/>
      <c r="D17" s="2"/>
      <c r="E17" s="1"/>
      <c r="F17" s="1"/>
      <c r="G17" s="22"/>
      <c r="H17" s="22"/>
    </row>
    <row r="18" spans="1:8" ht="12.75">
      <c r="A18" s="193" t="s">
        <v>202</v>
      </c>
      <c r="B18" s="193"/>
      <c r="C18" s="193"/>
      <c r="D18" s="193"/>
      <c r="E18" s="193"/>
      <c r="F18" s="193"/>
      <c r="G18" s="22"/>
      <c r="H18" s="22"/>
    </row>
    <row r="19" spans="1:6" ht="12.75">
      <c r="A19" s="1"/>
      <c r="B19" s="1"/>
      <c r="C19" s="1"/>
      <c r="D19" s="1"/>
      <c r="E19" s="1"/>
      <c r="F19" s="1"/>
    </row>
    <row r="20" spans="1:6" ht="12.75">
      <c r="A20" s="1" t="s">
        <v>408</v>
      </c>
      <c r="B20" s="84"/>
      <c r="C20" s="84" t="s">
        <v>203</v>
      </c>
      <c r="D20" s="1"/>
      <c r="E20" s="1"/>
      <c r="F20" s="1"/>
    </row>
  </sheetData>
  <sheetProtection/>
  <mergeCells count="10">
    <mergeCell ref="B8:C8"/>
    <mergeCell ref="A9:C9"/>
    <mergeCell ref="A14:C14"/>
    <mergeCell ref="A18:F18"/>
    <mergeCell ref="B6:C6"/>
    <mergeCell ref="B7:C7"/>
    <mergeCell ref="B1:C1"/>
    <mergeCell ref="B2:C2"/>
    <mergeCell ref="B4:C4"/>
    <mergeCell ref="B5:C5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8"/>
  <sheetViews>
    <sheetView view="pageBreakPreview" zoomScaleSheetLayoutView="100" zoomScalePageLayoutView="0" workbookViewId="0" topLeftCell="A1">
      <selection activeCell="D7" sqref="D7:F7"/>
    </sheetView>
  </sheetViews>
  <sheetFormatPr defaultColWidth="9.00390625" defaultRowHeight="12.75"/>
  <cols>
    <col min="1" max="1" width="2.875" style="0" customWidth="1"/>
    <col min="3" max="3" width="38.125" style="0" customWidth="1"/>
    <col min="4" max="4" width="17.00390625" style="0" customWidth="1"/>
    <col min="5" max="5" width="14.625" style="0" customWidth="1"/>
    <col min="6" max="6" width="14.75390625" style="0" customWidth="1"/>
  </cols>
  <sheetData>
    <row r="1" spans="4:6" ht="12.75">
      <c r="D1" s="193" t="s">
        <v>307</v>
      </c>
      <c r="E1" s="193"/>
      <c r="F1" s="193"/>
    </row>
    <row r="2" spans="4:9" ht="12.75">
      <c r="D2" s="184" t="s">
        <v>73</v>
      </c>
      <c r="E2" s="184"/>
      <c r="F2" s="184"/>
      <c r="G2" s="184"/>
      <c r="H2" s="184"/>
      <c r="I2" s="184"/>
    </row>
    <row r="3" spans="3:6" ht="12.75">
      <c r="C3" s="81" t="s">
        <v>66</v>
      </c>
      <c r="F3" s="82"/>
    </row>
    <row r="4" spans="3:6" ht="12.75">
      <c r="C4" s="81" t="s">
        <v>228</v>
      </c>
      <c r="F4" s="82"/>
    </row>
    <row r="5" spans="4:6" ht="12.75">
      <c r="D5" s="184" t="s">
        <v>229</v>
      </c>
      <c r="E5" s="184"/>
      <c r="F5" s="184"/>
    </row>
    <row r="6" spans="4:6" ht="12.75">
      <c r="D6" s="184" t="s">
        <v>219</v>
      </c>
      <c r="E6" s="184"/>
      <c r="F6" s="184"/>
    </row>
    <row r="7" spans="4:6" ht="12.75">
      <c r="D7" s="184" t="s">
        <v>230</v>
      </c>
      <c r="E7" s="184"/>
      <c r="F7" s="184"/>
    </row>
    <row r="8" spans="4:6" ht="12.75">
      <c r="D8" s="184" t="s">
        <v>231</v>
      </c>
      <c r="E8" s="184"/>
      <c r="F8" s="184"/>
    </row>
    <row r="10" spans="2:4" ht="12.75">
      <c r="B10" s="217" t="s">
        <v>205</v>
      </c>
      <c r="C10" s="217"/>
      <c r="D10" s="217"/>
    </row>
    <row r="11" spans="2:4" ht="12.75">
      <c r="B11" s="189" t="s">
        <v>232</v>
      </c>
      <c r="C11" s="189"/>
      <c r="D11" s="189"/>
    </row>
    <row r="14" spans="2:5" ht="40.5" customHeight="1">
      <c r="B14" s="218" t="s">
        <v>206</v>
      </c>
      <c r="C14" s="218"/>
      <c r="D14" s="218"/>
      <c r="E14" s="218"/>
    </row>
    <row r="15" spans="2:5" ht="12.75">
      <c r="B15" s="219"/>
      <c r="C15" s="219"/>
      <c r="D15" s="219"/>
      <c r="E15" s="219"/>
    </row>
    <row r="16" spans="2:5" ht="25.5" customHeight="1">
      <c r="B16" s="70" t="s">
        <v>131</v>
      </c>
      <c r="C16" s="70" t="s">
        <v>207</v>
      </c>
      <c r="D16" s="71" t="s">
        <v>208</v>
      </c>
      <c r="E16" s="71" t="s">
        <v>209</v>
      </c>
    </row>
    <row r="17" spans="2:5" ht="51">
      <c r="B17" s="72">
        <v>1</v>
      </c>
      <c r="C17" s="69" t="s">
        <v>233</v>
      </c>
      <c r="D17" s="73" t="s">
        <v>210</v>
      </c>
      <c r="E17" s="74">
        <v>15000000</v>
      </c>
    </row>
    <row r="20" spans="2:5" ht="43.5" customHeight="1">
      <c r="B20" s="218" t="s">
        <v>211</v>
      </c>
      <c r="C20" s="218"/>
      <c r="D20" s="218"/>
      <c r="E20" s="218"/>
    </row>
    <row r="22" spans="2:5" ht="41.25" customHeight="1">
      <c r="B22" s="220" t="s">
        <v>217</v>
      </c>
      <c r="C22" s="220"/>
      <c r="D22" s="220"/>
      <c r="E22" s="220"/>
    </row>
    <row r="25" ht="12.75">
      <c r="B25" t="s">
        <v>212</v>
      </c>
    </row>
    <row r="26" ht="12.75">
      <c r="B26" s="1" t="s">
        <v>234</v>
      </c>
    </row>
    <row r="27" spans="2:5" ht="12.75">
      <c r="B27" s="189" t="s">
        <v>213</v>
      </c>
      <c r="C27" s="189"/>
      <c r="D27" s="189"/>
      <c r="E27" s="189"/>
    </row>
    <row r="29" spans="2:5" ht="66" customHeight="1">
      <c r="B29" s="70" t="s">
        <v>131</v>
      </c>
      <c r="C29" s="70" t="s">
        <v>214</v>
      </c>
      <c r="D29" s="164" t="s">
        <v>215</v>
      </c>
      <c r="E29" s="165"/>
    </row>
    <row r="30" spans="2:5" ht="24.75" customHeight="1">
      <c r="B30" s="72">
        <v>1</v>
      </c>
      <c r="C30" s="69" t="s">
        <v>216</v>
      </c>
      <c r="D30" s="166">
        <v>24302067</v>
      </c>
      <c r="E30" s="216"/>
    </row>
    <row r="31" spans="2:5" ht="24.75" customHeight="1">
      <c r="B31" s="75"/>
      <c r="C31" s="76"/>
      <c r="D31" s="77"/>
      <c r="E31" s="85"/>
    </row>
    <row r="32" spans="2:5" ht="24.75" customHeight="1">
      <c r="B32" s="75"/>
      <c r="C32" s="76"/>
      <c r="D32" s="77"/>
      <c r="E32" s="85"/>
    </row>
    <row r="33" spans="2:7" ht="12.75">
      <c r="B33" s="2" t="s">
        <v>201</v>
      </c>
      <c r="C33" s="2"/>
      <c r="D33" s="2"/>
      <c r="E33" s="2"/>
      <c r="F33" s="1"/>
      <c r="G33" s="1"/>
    </row>
    <row r="34" spans="2:7" ht="12.75">
      <c r="B34" s="193" t="s">
        <v>202</v>
      </c>
      <c r="C34" s="193"/>
      <c r="D34" s="193"/>
      <c r="E34" s="193"/>
      <c r="F34" s="193"/>
      <c r="G34" s="193"/>
    </row>
    <row r="35" spans="2:7" ht="12.75">
      <c r="B35" s="98"/>
      <c r="C35" s="98"/>
      <c r="D35" s="98"/>
      <c r="E35" s="98"/>
      <c r="F35" s="98"/>
      <c r="G35" s="98"/>
    </row>
    <row r="36" spans="2:7" ht="12.75">
      <c r="B36" s="1"/>
      <c r="C36" s="1"/>
      <c r="D36" s="1"/>
      <c r="E36" s="1"/>
      <c r="F36" s="1"/>
      <c r="G36" s="1"/>
    </row>
    <row r="37" spans="2:7" ht="12.75">
      <c r="B37" s="1" t="s">
        <v>67</v>
      </c>
      <c r="C37" s="1"/>
      <c r="D37" s="1"/>
      <c r="E37" s="189" t="s">
        <v>68</v>
      </c>
      <c r="F37" s="189"/>
      <c r="G37" s="1"/>
    </row>
    <row r="38" spans="2:3" ht="12.75">
      <c r="B38" s="1"/>
      <c r="C38" s="21"/>
    </row>
  </sheetData>
  <sheetProtection/>
  <mergeCells count="17">
    <mergeCell ref="D30:E30"/>
    <mergeCell ref="B10:D10"/>
    <mergeCell ref="B14:E14"/>
    <mergeCell ref="B15:E15"/>
    <mergeCell ref="B20:E20"/>
    <mergeCell ref="B22:E22"/>
    <mergeCell ref="B27:E27"/>
    <mergeCell ref="D8:F8"/>
    <mergeCell ref="B11:D11"/>
    <mergeCell ref="E37:F37"/>
    <mergeCell ref="D1:F1"/>
    <mergeCell ref="D5:F5"/>
    <mergeCell ref="D6:F6"/>
    <mergeCell ref="D7:F7"/>
    <mergeCell ref="D2:I2"/>
    <mergeCell ref="B34:G34"/>
    <mergeCell ref="D29:E2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</cols>
  <sheetData>
    <row r="1" spans="1:4" ht="12.75">
      <c r="A1" s="24"/>
      <c r="B1" s="25"/>
      <c r="C1" s="16" t="s">
        <v>315</v>
      </c>
      <c r="D1" s="17"/>
    </row>
    <row r="2" spans="1:3" ht="12.75">
      <c r="A2" s="24"/>
      <c r="B2" s="25"/>
      <c r="C2" s="17" t="s">
        <v>73</v>
      </c>
    </row>
    <row r="3" spans="1:3" ht="12.75">
      <c r="A3" s="24"/>
      <c r="B3" s="25"/>
      <c r="C3" s="17" t="s">
        <v>69</v>
      </c>
    </row>
    <row r="4" spans="1:3" ht="14.25">
      <c r="A4" s="26"/>
      <c r="B4" s="27"/>
      <c r="C4" s="17" t="s">
        <v>129</v>
      </c>
    </row>
    <row r="5" spans="1:3" ht="14.25">
      <c r="A5" s="26"/>
      <c r="B5" s="27"/>
      <c r="C5" s="17" t="s">
        <v>235</v>
      </c>
    </row>
    <row r="6" spans="1:3" ht="14.25">
      <c r="A6" s="26"/>
      <c r="B6" s="27"/>
      <c r="C6" s="18" t="s">
        <v>236</v>
      </c>
    </row>
    <row r="7" spans="1:3" ht="14.25">
      <c r="A7" s="26"/>
      <c r="B7" s="27"/>
      <c r="C7" t="s">
        <v>237</v>
      </c>
    </row>
    <row r="8" spans="1:4" ht="14.25">
      <c r="A8" s="26"/>
      <c r="B8" s="27"/>
      <c r="C8" s="28"/>
      <c r="D8" s="29"/>
    </row>
    <row r="9" spans="1:4" ht="14.25">
      <c r="A9" s="26"/>
      <c r="B9" s="27"/>
      <c r="C9" s="28"/>
      <c r="D9" s="29"/>
    </row>
    <row r="10" spans="1:4" ht="14.25">
      <c r="A10" s="26"/>
      <c r="B10" s="27"/>
      <c r="C10" s="28" t="s">
        <v>133</v>
      </c>
      <c r="D10" s="29"/>
    </row>
    <row r="11" spans="1:4" ht="15.75">
      <c r="A11" s="221" t="s">
        <v>134</v>
      </c>
      <c r="B11" s="221"/>
      <c r="C11" s="221"/>
      <c r="D11" s="221"/>
    </row>
    <row r="12" spans="1:4" ht="15.75">
      <c r="A12" s="221" t="s">
        <v>310</v>
      </c>
      <c r="B12" s="221"/>
      <c r="C12" s="221"/>
      <c r="D12" s="221"/>
    </row>
    <row r="13" spans="1:4" ht="4.5" customHeight="1">
      <c r="A13" s="24"/>
      <c r="B13" s="25"/>
      <c r="C13" s="30"/>
      <c r="D13" s="31"/>
    </row>
    <row r="14" spans="1:4" ht="48" customHeight="1">
      <c r="A14" s="32" t="s">
        <v>135</v>
      </c>
      <c r="B14" s="33" t="s">
        <v>136</v>
      </c>
      <c r="C14" s="33" t="s">
        <v>137</v>
      </c>
      <c r="D14" s="34" t="s">
        <v>138</v>
      </c>
    </row>
    <row r="15" spans="1:4" ht="12.75">
      <c r="A15" s="35">
        <v>1</v>
      </c>
      <c r="B15" s="36" t="s">
        <v>130</v>
      </c>
      <c r="C15" s="36" t="s">
        <v>139</v>
      </c>
      <c r="D15" s="37" t="s">
        <v>140</v>
      </c>
    </row>
    <row r="16" spans="1:4" ht="19.5" customHeight="1">
      <c r="A16" s="35">
        <v>1</v>
      </c>
      <c r="B16" s="38" t="s">
        <v>141</v>
      </c>
      <c r="C16" s="39" t="s">
        <v>142</v>
      </c>
      <c r="D16" s="40">
        <f>D22</f>
        <v>17508682</v>
      </c>
    </row>
    <row r="17" spans="1:4" ht="26.25" customHeight="1">
      <c r="A17" s="35">
        <v>2</v>
      </c>
      <c r="B17" s="38" t="s">
        <v>143</v>
      </c>
      <c r="C17" s="39" t="s">
        <v>144</v>
      </c>
      <c r="D17" s="40">
        <f>D18+D20</f>
        <v>-6894411</v>
      </c>
    </row>
    <row r="18" spans="1:4" ht="37.5" customHeight="1">
      <c r="A18" s="35">
        <v>3</v>
      </c>
      <c r="B18" s="38" t="s">
        <v>145</v>
      </c>
      <c r="C18" s="39" t="s">
        <v>146</v>
      </c>
      <c r="D18" s="40">
        <v>0</v>
      </c>
    </row>
    <row r="19" spans="1:4" ht="50.25" customHeight="1">
      <c r="A19" s="35">
        <v>4</v>
      </c>
      <c r="B19" s="41" t="s">
        <v>147</v>
      </c>
      <c r="C19" s="42" t="s">
        <v>148</v>
      </c>
      <c r="D19" s="40">
        <v>0</v>
      </c>
    </row>
    <row r="20" spans="1:4" ht="42.75" customHeight="1" thickBot="1">
      <c r="A20" s="35">
        <v>5</v>
      </c>
      <c r="B20" s="38" t="s">
        <v>149</v>
      </c>
      <c r="C20" s="39" t="s">
        <v>150</v>
      </c>
      <c r="D20" s="134">
        <v>-6894411</v>
      </c>
    </row>
    <row r="21" spans="1:4" ht="45.75" customHeight="1" thickBot="1">
      <c r="A21" s="35">
        <v>6</v>
      </c>
      <c r="B21" s="41" t="s">
        <v>151</v>
      </c>
      <c r="C21" s="42" t="s">
        <v>152</v>
      </c>
      <c r="D21" s="134">
        <v>-6894411</v>
      </c>
    </row>
    <row r="22" spans="1:4" ht="27" customHeight="1">
      <c r="A22" s="35">
        <v>7</v>
      </c>
      <c r="B22" s="43" t="s">
        <v>153</v>
      </c>
      <c r="C22" s="39" t="s">
        <v>154</v>
      </c>
      <c r="D22" s="40">
        <f>D23+D24</f>
        <v>17508682</v>
      </c>
    </row>
    <row r="23" spans="1:4" ht="26.25" customHeight="1">
      <c r="A23" s="35">
        <v>8</v>
      </c>
      <c r="B23" s="41" t="s">
        <v>155</v>
      </c>
      <c r="C23" s="42" t="s">
        <v>156</v>
      </c>
      <c r="D23" s="40">
        <f>-(1316836692+D18+D27+281000+3067000+219100)</f>
        <v>-1351600270</v>
      </c>
    </row>
    <row r="24" spans="1:4" ht="30" customHeight="1">
      <c r="A24" s="35">
        <v>9</v>
      </c>
      <c r="B24" s="41" t="s">
        <v>157</v>
      </c>
      <c r="C24" s="42" t="s">
        <v>158</v>
      </c>
      <c r="D24" s="40">
        <f>1334120686-(D21)+(-D26)+281000+3067000+219100+224688</f>
        <v>1369108952</v>
      </c>
    </row>
    <row r="25" spans="1:4" ht="26.25" customHeight="1">
      <c r="A25" s="35">
        <v>10</v>
      </c>
      <c r="B25" s="38" t="s">
        <v>159</v>
      </c>
      <c r="C25" s="44" t="s">
        <v>160</v>
      </c>
      <c r="D25" s="40">
        <f>D26</f>
        <v>-24302067</v>
      </c>
    </row>
    <row r="26" spans="1:4" ht="83.25" customHeight="1">
      <c r="A26" s="35">
        <v>11</v>
      </c>
      <c r="B26" s="41" t="s">
        <v>161</v>
      </c>
      <c r="C26" s="45" t="s">
        <v>162</v>
      </c>
      <c r="D26" s="40">
        <v>-24302067</v>
      </c>
    </row>
    <row r="27" spans="1:4" ht="27.75" customHeight="1">
      <c r="A27" s="35">
        <v>12</v>
      </c>
      <c r="B27" s="38" t="s">
        <v>163</v>
      </c>
      <c r="C27" s="39" t="s">
        <v>164</v>
      </c>
      <c r="D27" s="40">
        <f>D28</f>
        <v>31196478</v>
      </c>
    </row>
    <row r="28" spans="1:4" ht="40.5" customHeight="1">
      <c r="A28" s="35">
        <v>13</v>
      </c>
      <c r="B28" s="41" t="s">
        <v>165</v>
      </c>
      <c r="C28" s="42" t="s">
        <v>166</v>
      </c>
      <c r="D28" s="40">
        <v>31196478</v>
      </c>
    </row>
    <row r="29" spans="1:4" ht="12.75">
      <c r="A29" s="46"/>
      <c r="B29" s="47"/>
      <c r="C29" s="47"/>
      <c r="D29" s="48"/>
    </row>
    <row r="30" spans="1:4" ht="12.75">
      <c r="A30" s="46"/>
      <c r="B30" s="47"/>
      <c r="C30" s="47"/>
      <c r="D30" s="48"/>
    </row>
    <row r="31" spans="2:5" ht="12.75">
      <c r="B31" s="2" t="s">
        <v>70</v>
      </c>
      <c r="C31" s="2"/>
      <c r="D31" s="2"/>
      <c r="E31" s="1"/>
    </row>
    <row r="32" spans="2:5" ht="12.75">
      <c r="B32" s="193" t="s">
        <v>71</v>
      </c>
      <c r="C32" s="193"/>
      <c r="D32" s="193"/>
      <c r="E32" s="193"/>
    </row>
    <row r="33" spans="2:5" ht="12.75">
      <c r="B33" s="98"/>
      <c r="C33" s="98"/>
      <c r="D33" s="98"/>
      <c r="E33" s="98"/>
    </row>
    <row r="34" spans="2:5" ht="12.75">
      <c r="B34" s="1"/>
      <c r="C34" s="1"/>
      <c r="D34" s="1"/>
      <c r="E34" s="1"/>
    </row>
    <row r="35" spans="2:5" ht="12.75">
      <c r="B35" s="1" t="s">
        <v>67</v>
      </c>
      <c r="C35" s="1"/>
      <c r="D35" s="1" t="s">
        <v>203</v>
      </c>
      <c r="E35" s="1"/>
    </row>
    <row r="36" ht="12.75">
      <c r="B36" s="1"/>
    </row>
  </sheetData>
  <sheetProtection/>
  <mergeCells count="3">
    <mergeCell ref="A11:D11"/>
    <mergeCell ref="A12:D12"/>
    <mergeCell ref="B32:E32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46" sqref="B46:B47"/>
    </sheetView>
  </sheetViews>
  <sheetFormatPr defaultColWidth="9.00390625" defaultRowHeight="12.75"/>
  <cols>
    <col min="1" max="1" width="5.25390625" style="0" customWidth="1"/>
    <col min="2" max="2" width="40.25390625" style="0" customWidth="1"/>
    <col min="3" max="3" width="24.00390625" style="0" customWidth="1"/>
    <col min="4" max="4" width="15.00390625" style="0" customWidth="1"/>
    <col min="5" max="5" width="16.00390625" style="0" customWidth="1"/>
    <col min="6" max="6" width="12.75390625" style="0" bestFit="1" customWidth="1"/>
  </cols>
  <sheetData>
    <row r="1" spans="1:4" ht="12.75">
      <c r="A1" s="24"/>
      <c r="B1" s="25"/>
      <c r="C1" s="99" t="s">
        <v>403</v>
      </c>
      <c r="D1" s="54"/>
    </row>
    <row r="2" spans="1:4" ht="12.75">
      <c r="A2" s="24"/>
      <c r="B2" s="25"/>
      <c r="C2" s="17" t="s">
        <v>73</v>
      </c>
      <c r="D2" s="55"/>
    </row>
    <row r="3" spans="1:4" ht="12.75">
      <c r="A3" s="24"/>
      <c r="B3" s="25"/>
      <c r="C3" s="222" t="s">
        <v>69</v>
      </c>
      <c r="D3" s="222"/>
    </row>
    <row r="4" spans="1:5" ht="14.25">
      <c r="A4" s="26"/>
      <c r="B4" s="27"/>
      <c r="C4" s="223" t="s">
        <v>129</v>
      </c>
      <c r="D4" s="223"/>
      <c r="E4" s="223"/>
    </row>
    <row r="5" spans="1:5" ht="14.25">
      <c r="A5" s="26"/>
      <c r="B5" s="27"/>
      <c r="C5" s="223" t="s">
        <v>235</v>
      </c>
      <c r="D5" s="223"/>
      <c r="E5" s="223"/>
    </row>
    <row r="6" spans="1:5" ht="14.25">
      <c r="A6" s="26"/>
      <c r="B6" s="27"/>
      <c r="C6" s="223" t="s">
        <v>236</v>
      </c>
      <c r="D6" s="223"/>
      <c r="E6" s="223"/>
    </row>
    <row r="7" spans="1:5" ht="14.25">
      <c r="A7" s="26"/>
      <c r="B7" s="27"/>
      <c r="C7" s="223" t="s">
        <v>237</v>
      </c>
      <c r="D7" s="223"/>
      <c r="E7" s="223"/>
    </row>
    <row r="8" spans="1:4" ht="14.25">
      <c r="A8" s="26"/>
      <c r="B8" s="27"/>
      <c r="C8" s="28"/>
      <c r="D8" s="29"/>
    </row>
    <row r="9" spans="1:4" ht="3" customHeight="1">
      <c r="A9" s="26"/>
      <c r="B9" s="27"/>
      <c r="C9" s="28"/>
      <c r="D9" s="29"/>
    </row>
    <row r="10" spans="1:4" ht="0.75" customHeight="1">
      <c r="A10" s="26"/>
      <c r="B10" s="27"/>
      <c r="C10" s="28" t="s">
        <v>133</v>
      </c>
      <c r="D10" s="29"/>
    </row>
    <row r="11" spans="1:4" ht="15.75">
      <c r="A11" s="221" t="s">
        <v>134</v>
      </c>
      <c r="B11" s="221"/>
      <c r="C11" s="221"/>
      <c r="D11" s="221"/>
    </row>
    <row r="12" spans="1:4" ht="15.75">
      <c r="A12" s="221" t="s">
        <v>311</v>
      </c>
      <c r="B12" s="221"/>
      <c r="C12" s="221"/>
      <c r="D12" s="221"/>
    </row>
    <row r="13" spans="1:4" ht="4.5" customHeight="1">
      <c r="A13" s="24"/>
      <c r="B13" s="25"/>
      <c r="C13" s="30"/>
      <c r="D13" s="31"/>
    </row>
    <row r="14" spans="1:5" ht="20.25" customHeight="1">
      <c r="A14" s="224" t="s">
        <v>135</v>
      </c>
      <c r="B14" s="225" t="s">
        <v>136</v>
      </c>
      <c r="C14" s="225" t="s">
        <v>137</v>
      </c>
      <c r="D14" s="226" t="s">
        <v>138</v>
      </c>
      <c r="E14" s="226"/>
    </row>
    <row r="15" spans="1:5" ht="48" customHeight="1">
      <c r="A15" s="224"/>
      <c r="B15" s="225"/>
      <c r="C15" s="225"/>
      <c r="D15" s="34" t="s">
        <v>167</v>
      </c>
      <c r="E15" s="56" t="s">
        <v>227</v>
      </c>
    </row>
    <row r="16" spans="1:5" ht="12.75">
      <c r="A16" s="57">
        <v>1</v>
      </c>
      <c r="B16" s="58" t="s">
        <v>130</v>
      </c>
      <c r="C16" s="58" t="s">
        <v>139</v>
      </c>
      <c r="D16" s="59" t="s">
        <v>140</v>
      </c>
      <c r="E16" s="50">
        <v>5</v>
      </c>
    </row>
    <row r="17" spans="1:6" ht="24" customHeight="1">
      <c r="A17" s="35">
        <v>1</v>
      </c>
      <c r="B17" s="60" t="s">
        <v>141</v>
      </c>
      <c r="C17" s="39" t="s">
        <v>142</v>
      </c>
      <c r="D17" s="61">
        <f>D23</f>
        <v>8000000</v>
      </c>
      <c r="E17" s="61">
        <f>E23</f>
        <v>8000000</v>
      </c>
      <c r="F17" s="21"/>
    </row>
    <row r="18" spans="1:5" ht="30.75" customHeight="1">
      <c r="A18" s="35">
        <v>2</v>
      </c>
      <c r="B18" s="60" t="s">
        <v>143</v>
      </c>
      <c r="C18" s="39" t="s">
        <v>144</v>
      </c>
      <c r="D18" s="62">
        <f>D19+D21</f>
        <v>-6443745.87</v>
      </c>
      <c r="E18" s="62">
        <f>E19+E21</f>
        <v>-6443745.87</v>
      </c>
    </row>
    <row r="19" spans="1:5" ht="34.5" customHeight="1">
      <c r="A19" s="35">
        <v>3</v>
      </c>
      <c r="B19" s="60" t="s">
        <v>145</v>
      </c>
      <c r="C19" s="39" t="s">
        <v>168</v>
      </c>
      <c r="D19" s="61">
        <f>D20</f>
        <v>0</v>
      </c>
      <c r="E19" s="61">
        <f>E20</f>
        <v>0</v>
      </c>
    </row>
    <row r="20" spans="1:5" ht="48.75" customHeight="1">
      <c r="A20" s="35">
        <v>4</v>
      </c>
      <c r="B20" s="63" t="s">
        <v>147</v>
      </c>
      <c r="C20" s="42" t="s">
        <v>169</v>
      </c>
      <c r="D20" s="64">
        <v>0</v>
      </c>
      <c r="E20" s="64">
        <v>0</v>
      </c>
    </row>
    <row r="21" spans="1:5" ht="51" customHeight="1">
      <c r="A21" s="35">
        <v>5</v>
      </c>
      <c r="B21" s="60" t="s">
        <v>149</v>
      </c>
      <c r="C21" s="39" t="s">
        <v>170</v>
      </c>
      <c r="D21" s="61">
        <f>D22</f>
        <v>-6443745.87</v>
      </c>
      <c r="E21" s="61">
        <f>E22</f>
        <v>-6443745.87</v>
      </c>
    </row>
    <row r="22" spans="1:5" ht="51.75" customHeight="1" thickBot="1">
      <c r="A22" s="35">
        <v>6</v>
      </c>
      <c r="B22" s="63" t="s">
        <v>151</v>
      </c>
      <c r="C22" s="42" t="s">
        <v>171</v>
      </c>
      <c r="D22" s="142">
        <v>-6443745.87</v>
      </c>
      <c r="E22" s="143">
        <v>-6443745.87</v>
      </c>
    </row>
    <row r="23" spans="1:5" ht="27" customHeight="1">
      <c r="A23" s="35">
        <v>7</v>
      </c>
      <c r="B23" s="65" t="s">
        <v>153</v>
      </c>
      <c r="C23" s="39" t="s">
        <v>154</v>
      </c>
      <c r="D23" s="62">
        <f>D24+D25</f>
        <v>8000000</v>
      </c>
      <c r="E23" s="62">
        <f>E24+E25</f>
        <v>8000000</v>
      </c>
    </row>
    <row r="24" spans="1:5" ht="26.25" customHeight="1">
      <c r="A24" s="35">
        <v>8</v>
      </c>
      <c r="B24" s="63" t="s">
        <v>155</v>
      </c>
      <c r="C24" s="42" t="s">
        <v>156</v>
      </c>
      <c r="D24" s="66">
        <f>-(1217504422+D19+D28+283000+3067000)</f>
        <v>-1242298167.87</v>
      </c>
      <c r="E24" s="66">
        <f>-(1227871822+E19+E28+293000+3144000)</f>
        <v>-1252752567.87</v>
      </c>
    </row>
    <row r="25" spans="1:5" ht="30" customHeight="1">
      <c r="A25" s="35">
        <v>9</v>
      </c>
      <c r="B25" s="63" t="s">
        <v>157</v>
      </c>
      <c r="C25" s="42" t="s">
        <v>158</v>
      </c>
      <c r="D25" s="66">
        <f>1225504422-(D21)+(-D26)+283000+3067000</f>
        <v>1250298167.87</v>
      </c>
      <c r="E25" s="66">
        <f>1235871822-(E21)+(-E26)+293000+3144000</f>
        <v>1260752567.87</v>
      </c>
    </row>
    <row r="26" spans="1:5" ht="26.25" customHeight="1">
      <c r="A26" s="35">
        <v>10</v>
      </c>
      <c r="B26" s="60" t="s">
        <v>159</v>
      </c>
      <c r="C26" s="44" t="s">
        <v>160</v>
      </c>
      <c r="D26" s="61">
        <f>D27</f>
        <v>-15000000</v>
      </c>
      <c r="E26" s="61">
        <f>E27</f>
        <v>-15000000</v>
      </c>
    </row>
    <row r="27" spans="1:5" ht="99.75" customHeight="1">
      <c r="A27" s="35">
        <v>11</v>
      </c>
      <c r="B27" s="63" t="s">
        <v>161</v>
      </c>
      <c r="C27" s="45" t="s">
        <v>172</v>
      </c>
      <c r="D27" s="64">
        <v>-15000000</v>
      </c>
      <c r="E27" s="64">
        <v>-15000000</v>
      </c>
    </row>
    <row r="28" spans="1:5" ht="36" customHeight="1">
      <c r="A28" s="35">
        <v>12</v>
      </c>
      <c r="B28" s="60" t="s">
        <v>173</v>
      </c>
      <c r="C28" s="39" t="s">
        <v>174</v>
      </c>
      <c r="D28" s="61">
        <f>D29</f>
        <v>21443745.87</v>
      </c>
      <c r="E28" s="61">
        <f>E29</f>
        <v>21443745.87</v>
      </c>
    </row>
    <row r="29" spans="1:5" ht="52.5" customHeight="1">
      <c r="A29" s="35">
        <v>13</v>
      </c>
      <c r="B29" s="63" t="s">
        <v>165</v>
      </c>
      <c r="C29" s="42" t="s">
        <v>166</v>
      </c>
      <c r="D29" s="64">
        <v>21443745.87</v>
      </c>
      <c r="E29" s="64">
        <v>21443745.87</v>
      </c>
    </row>
    <row r="31" spans="2:3" ht="12.75">
      <c r="B31" s="1"/>
      <c r="C31" s="21"/>
    </row>
    <row r="33" ht="12.75">
      <c r="B33" s="1"/>
    </row>
    <row r="34" spans="2:3" ht="12.75">
      <c r="B34" s="1"/>
      <c r="C34" s="1"/>
    </row>
    <row r="35" spans="1:5" ht="12.75">
      <c r="A35" s="2" t="s">
        <v>201</v>
      </c>
      <c r="B35" s="2"/>
      <c r="C35" s="2"/>
      <c r="D35" s="2"/>
      <c r="E35" s="20"/>
    </row>
    <row r="36" spans="1:6" ht="12.75">
      <c r="A36" s="193" t="s">
        <v>202</v>
      </c>
      <c r="B36" s="193"/>
      <c r="C36" s="193"/>
      <c r="D36" s="193"/>
      <c r="E36" s="193"/>
      <c r="F36" s="193"/>
    </row>
    <row r="37" spans="1:6" ht="12.75">
      <c r="A37" s="98"/>
      <c r="B37" s="98"/>
      <c r="C37" s="98"/>
      <c r="D37" s="98"/>
      <c r="E37" s="98"/>
      <c r="F37" s="98"/>
    </row>
    <row r="39" spans="1:5" ht="12.75">
      <c r="A39" s="1" t="s">
        <v>72</v>
      </c>
      <c r="C39" s="1"/>
      <c r="D39" s="1"/>
      <c r="E39" s="1" t="s">
        <v>203</v>
      </c>
    </row>
  </sheetData>
  <sheetProtection/>
  <mergeCells count="12">
    <mergeCell ref="C14:C15"/>
    <mergeCell ref="D14:E14"/>
    <mergeCell ref="A36:F36"/>
    <mergeCell ref="C3:D3"/>
    <mergeCell ref="C4:E4"/>
    <mergeCell ref="C5:E5"/>
    <mergeCell ref="C6:E6"/>
    <mergeCell ref="C7:E7"/>
    <mergeCell ref="A11:D11"/>
    <mergeCell ref="A12:D12"/>
    <mergeCell ref="A14:A15"/>
    <mergeCell ref="B14:B15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6.375" style="0" customWidth="1"/>
    <col min="3" max="3" width="21.625" style="0" customWidth="1"/>
    <col min="4" max="4" width="68.625" style="0" customWidth="1"/>
    <col min="5" max="5" width="0.37109375" style="0" hidden="1" customWidth="1"/>
    <col min="6" max="6" width="9.125" style="0" hidden="1" customWidth="1"/>
  </cols>
  <sheetData>
    <row r="1" spans="4:5" ht="15" customHeight="1">
      <c r="D1" s="193" t="s">
        <v>380</v>
      </c>
      <c r="E1" s="193"/>
    </row>
    <row r="2" spans="4:5" ht="14.25" customHeight="1">
      <c r="D2" s="190" t="s">
        <v>381</v>
      </c>
      <c r="E2" s="190"/>
    </row>
    <row r="3" spans="4:5" ht="15.75" customHeight="1">
      <c r="D3" s="81" t="s">
        <v>409</v>
      </c>
      <c r="E3" s="81"/>
    </row>
    <row r="4" spans="4:5" ht="15" customHeight="1">
      <c r="D4" s="190" t="s">
        <v>382</v>
      </c>
      <c r="E4" s="190"/>
    </row>
    <row r="5" spans="4:5" ht="15.75" customHeight="1">
      <c r="D5" s="190" t="s">
        <v>383</v>
      </c>
      <c r="E5" s="190"/>
    </row>
    <row r="6" spans="4:5" ht="15.75" customHeight="1">
      <c r="D6" s="187" t="s">
        <v>384</v>
      </c>
      <c r="E6" s="188"/>
    </row>
    <row r="7" spans="4:5" ht="15.75" customHeight="1">
      <c r="D7" s="187" t="s">
        <v>226</v>
      </c>
      <c r="E7" s="187"/>
    </row>
    <row r="8" spans="4:5" ht="12.75" customHeight="1">
      <c r="D8" s="68"/>
      <c r="E8" s="149"/>
    </row>
    <row r="9" spans="1:4" ht="30" customHeight="1">
      <c r="A9" s="22"/>
      <c r="B9" s="194" t="s">
        <v>385</v>
      </c>
      <c r="C9" s="194"/>
      <c r="D9" s="194"/>
    </row>
    <row r="10" spans="1:4" ht="12.75" customHeight="1">
      <c r="A10" s="195" t="s">
        <v>131</v>
      </c>
      <c r="B10" s="196" t="s">
        <v>386</v>
      </c>
      <c r="C10" s="196"/>
      <c r="D10" s="197" t="s">
        <v>387</v>
      </c>
    </row>
    <row r="11" spans="1:4" ht="45">
      <c r="A11" s="195"/>
      <c r="B11" s="150" t="s">
        <v>388</v>
      </c>
      <c r="C11" s="150" t="s">
        <v>389</v>
      </c>
      <c r="D11" s="197"/>
    </row>
    <row r="12" spans="1:4" ht="12.75">
      <c r="A12" s="151">
        <v>1</v>
      </c>
      <c r="B12" s="151">
        <v>2</v>
      </c>
      <c r="C12" s="151">
        <v>3</v>
      </c>
      <c r="D12" s="151">
        <v>4</v>
      </c>
    </row>
    <row r="13" spans="1:4" ht="18.75" customHeight="1">
      <c r="A13" s="23">
        <v>43</v>
      </c>
      <c r="B13" s="152" t="s">
        <v>199</v>
      </c>
      <c r="C13" s="153"/>
      <c r="D13" s="154" t="s">
        <v>390</v>
      </c>
    </row>
    <row r="14" spans="1:6" ht="42.75" customHeight="1">
      <c r="A14" s="23">
        <v>66</v>
      </c>
      <c r="B14" s="155" t="s">
        <v>199</v>
      </c>
      <c r="C14" s="153" t="s">
        <v>391</v>
      </c>
      <c r="D14" s="147" t="s">
        <v>392</v>
      </c>
      <c r="E14" s="22"/>
      <c r="F14" s="22"/>
    </row>
    <row r="15" spans="1:4" ht="12.75">
      <c r="A15" s="22"/>
      <c r="B15" s="156"/>
      <c r="C15" s="157"/>
      <c r="D15" s="158"/>
    </row>
    <row r="16" spans="1:4" ht="12.75">
      <c r="A16" s="159"/>
      <c r="B16" s="22"/>
      <c r="C16" s="159"/>
      <c r="D16" s="159"/>
    </row>
    <row r="17" spans="1:4" ht="12.75">
      <c r="A17" s="159"/>
      <c r="B17" s="22"/>
      <c r="C17" s="159"/>
      <c r="D17" s="159"/>
    </row>
    <row r="18" spans="1:4" ht="12.75">
      <c r="A18" s="159"/>
      <c r="B18" s="22"/>
      <c r="C18" s="159"/>
      <c r="D18" s="159"/>
    </row>
    <row r="19" spans="1:4" ht="12.75">
      <c r="A19" s="193"/>
      <c r="B19" s="193"/>
      <c r="C19" s="193"/>
      <c r="D19" s="159"/>
    </row>
    <row r="20" spans="1:7" ht="12.75">
      <c r="A20" s="98"/>
      <c r="B20" s="2" t="s">
        <v>201</v>
      </c>
      <c r="C20" s="2"/>
      <c r="D20" s="2"/>
      <c r="E20" s="2"/>
      <c r="F20" s="1"/>
      <c r="G20" s="1"/>
    </row>
    <row r="21" spans="1:7" ht="12.75">
      <c r="A21" s="98"/>
      <c r="B21" s="193" t="s">
        <v>202</v>
      </c>
      <c r="C21" s="193"/>
      <c r="D21" s="193"/>
      <c r="E21" s="193"/>
      <c r="F21" s="193"/>
      <c r="G21" s="193"/>
    </row>
    <row r="22" spans="1:7" ht="12.75">
      <c r="A22" s="98"/>
      <c r="B22" s="98"/>
      <c r="C22" s="98"/>
      <c r="D22" s="98"/>
      <c r="E22" s="98"/>
      <c r="F22" s="98"/>
      <c r="G22" s="98"/>
    </row>
    <row r="23" spans="2:7" ht="12.75">
      <c r="B23" s="1"/>
      <c r="C23" s="1"/>
      <c r="D23" s="1"/>
      <c r="E23" s="1"/>
      <c r="F23" s="1"/>
      <c r="G23" s="1"/>
    </row>
    <row r="24" spans="1:7" ht="12.75">
      <c r="A24" s="193" t="s">
        <v>424</v>
      </c>
      <c r="B24" s="193"/>
      <c r="C24" s="193"/>
      <c r="D24" s="193"/>
      <c r="E24" s="1"/>
      <c r="F24" s="1"/>
      <c r="G24" s="1"/>
    </row>
    <row r="25" spans="2:4" ht="12.75">
      <c r="B25" s="98"/>
      <c r="C25" s="98"/>
      <c r="D25" s="98"/>
    </row>
  </sheetData>
  <sheetProtection/>
  <mergeCells count="13">
    <mergeCell ref="B10:C10"/>
    <mergeCell ref="D10:D11"/>
    <mergeCell ref="A24:D24"/>
    <mergeCell ref="A19:C19"/>
    <mergeCell ref="B21:G21"/>
    <mergeCell ref="D1:E1"/>
    <mergeCell ref="D2:E2"/>
    <mergeCell ref="D4:E4"/>
    <mergeCell ref="D5:E5"/>
    <mergeCell ref="D6:E6"/>
    <mergeCell ref="D7:E7"/>
    <mergeCell ref="B9:D9"/>
    <mergeCell ref="A10:A11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SheetLayoutView="100" zoomScalePageLayoutView="0" workbookViewId="0" topLeftCell="A74">
      <selection activeCell="B7" sqref="B7"/>
    </sheetView>
  </sheetViews>
  <sheetFormatPr defaultColWidth="11.25390625" defaultRowHeight="12.75"/>
  <cols>
    <col min="1" max="1" width="5.75390625" style="0" customWidth="1"/>
    <col min="2" max="2" width="58.125" style="19" customWidth="1"/>
    <col min="3" max="3" width="6.375" style="0" customWidth="1"/>
    <col min="4" max="4" width="10.875" style="0" customWidth="1"/>
    <col min="5" max="5" width="5.75390625" style="0" customWidth="1"/>
    <col min="6" max="6" width="16.625" style="0" customWidth="1"/>
  </cols>
  <sheetData>
    <row r="1" spans="1:6" ht="16.5" customHeight="1">
      <c r="A1" s="20"/>
      <c r="C1" s="16" t="s">
        <v>312</v>
      </c>
      <c r="D1" s="17"/>
      <c r="E1" s="17"/>
      <c r="F1" s="17"/>
    </row>
    <row r="2" spans="1:6" ht="18.75" customHeight="1">
      <c r="A2" s="20"/>
      <c r="C2" s="17" t="s">
        <v>73</v>
      </c>
      <c r="D2" s="17"/>
      <c r="E2" s="17"/>
      <c r="F2" s="17"/>
    </row>
    <row r="3" spans="1:6" ht="18.75" customHeight="1">
      <c r="A3" s="20"/>
      <c r="C3" s="17" t="s">
        <v>29</v>
      </c>
      <c r="D3" s="17"/>
      <c r="E3" s="17"/>
      <c r="F3" s="17"/>
    </row>
    <row r="4" spans="1:6" ht="18.75" customHeight="1">
      <c r="A4" s="20"/>
      <c r="C4" s="17" t="s">
        <v>129</v>
      </c>
      <c r="D4" s="17"/>
      <c r="E4" s="17"/>
      <c r="F4" s="17"/>
    </row>
    <row r="5" spans="1:6" ht="18.75" customHeight="1">
      <c r="A5" s="20"/>
      <c r="C5" s="17" t="s">
        <v>235</v>
      </c>
      <c r="D5" s="17"/>
      <c r="E5" s="17"/>
      <c r="F5" s="17"/>
    </row>
    <row r="6" spans="1:6" ht="18.75" customHeight="1">
      <c r="A6" s="20"/>
      <c r="C6" s="18" t="s">
        <v>236</v>
      </c>
      <c r="D6" s="17"/>
      <c r="E6" s="17"/>
      <c r="F6" s="17"/>
    </row>
    <row r="7" spans="1:6" ht="18.75" customHeight="1">
      <c r="A7" s="20"/>
      <c r="C7" t="s">
        <v>237</v>
      </c>
      <c r="D7" s="17"/>
      <c r="E7" s="17"/>
      <c r="F7" s="17"/>
    </row>
    <row r="8" spans="1:5" ht="9.75" customHeight="1">
      <c r="A8" s="20"/>
      <c r="B8" s="78"/>
      <c r="C8" s="3"/>
      <c r="D8" s="4"/>
      <c r="E8" s="4"/>
    </row>
    <row r="9" spans="1:6" ht="16.5" customHeight="1">
      <c r="A9" s="5"/>
      <c r="B9" s="198" t="s">
        <v>247</v>
      </c>
      <c r="C9" s="198"/>
      <c r="D9" s="198"/>
      <c r="E9" s="198"/>
      <c r="F9" s="198"/>
    </row>
    <row r="10" spans="1:6" ht="45.75" customHeight="1">
      <c r="A10" s="20"/>
      <c r="B10" s="199" t="s">
        <v>313</v>
      </c>
      <c r="C10" s="199"/>
      <c r="D10" s="199"/>
      <c r="E10" s="199"/>
      <c r="F10" s="199"/>
    </row>
    <row r="11" spans="1:5" ht="15" customHeight="1" thickBot="1">
      <c r="A11" s="20"/>
      <c r="B11" s="6"/>
      <c r="C11" s="4"/>
      <c r="D11" s="3"/>
      <c r="E11" s="4"/>
    </row>
    <row r="12" spans="1:6" ht="63.75">
      <c r="A12" s="53" t="s">
        <v>101</v>
      </c>
      <c r="B12" s="86" t="s">
        <v>74</v>
      </c>
      <c r="C12" s="87" t="s">
        <v>102</v>
      </c>
      <c r="D12" s="87" t="s">
        <v>103</v>
      </c>
      <c r="E12" s="87" t="s">
        <v>104</v>
      </c>
      <c r="F12" s="92" t="s">
        <v>314</v>
      </c>
    </row>
    <row r="13" spans="1:6" ht="15" customHeight="1">
      <c r="A13" s="90">
        <v>1</v>
      </c>
      <c r="B13" s="160" t="s">
        <v>399</v>
      </c>
      <c r="C13" s="161" t="s">
        <v>175</v>
      </c>
      <c r="D13" s="161" t="s">
        <v>176</v>
      </c>
      <c r="E13" s="161" t="s">
        <v>177</v>
      </c>
      <c r="F13" s="94">
        <v>-10000</v>
      </c>
    </row>
    <row r="14" spans="1:6" ht="41.25" customHeight="1">
      <c r="A14" s="90">
        <v>2</v>
      </c>
      <c r="B14" s="160" t="s">
        <v>398</v>
      </c>
      <c r="C14" s="161" t="s">
        <v>181</v>
      </c>
      <c r="D14" s="161" t="s">
        <v>176</v>
      </c>
      <c r="E14" s="161" t="s">
        <v>177</v>
      </c>
      <c r="F14" s="94">
        <v>0</v>
      </c>
    </row>
    <row r="15" spans="1:6" ht="14.25" customHeight="1">
      <c r="A15" s="90">
        <v>3</v>
      </c>
      <c r="B15" s="88" t="s">
        <v>400</v>
      </c>
      <c r="C15" s="89" t="s">
        <v>181</v>
      </c>
      <c r="D15" s="89" t="s">
        <v>178</v>
      </c>
      <c r="E15" s="89" t="s">
        <v>177</v>
      </c>
      <c r="F15" s="94">
        <v>0</v>
      </c>
    </row>
    <row r="16" spans="1:6" ht="66.75" customHeight="1">
      <c r="A16" s="90">
        <v>4</v>
      </c>
      <c r="B16" s="167" t="s">
        <v>410</v>
      </c>
      <c r="C16" s="89" t="s">
        <v>181</v>
      </c>
      <c r="D16" s="89" t="s">
        <v>317</v>
      </c>
      <c r="E16" s="89" t="s">
        <v>177</v>
      </c>
      <c r="F16" s="94">
        <v>-9000</v>
      </c>
    </row>
    <row r="17" spans="1:6" ht="26.25" customHeight="1">
      <c r="A17" s="90">
        <v>5</v>
      </c>
      <c r="B17" s="88" t="s">
        <v>393</v>
      </c>
      <c r="C17" s="89" t="s">
        <v>181</v>
      </c>
      <c r="D17" s="89" t="s">
        <v>317</v>
      </c>
      <c r="E17" s="89" t="s">
        <v>180</v>
      </c>
      <c r="F17" s="94">
        <v>-9000</v>
      </c>
    </row>
    <row r="18" spans="1:6" ht="25.5">
      <c r="A18" s="90">
        <v>6</v>
      </c>
      <c r="B18" s="167" t="s">
        <v>411</v>
      </c>
      <c r="C18" s="89" t="s">
        <v>181</v>
      </c>
      <c r="D18" s="89" t="s">
        <v>318</v>
      </c>
      <c r="E18" s="89" t="s">
        <v>177</v>
      </c>
      <c r="F18" s="94">
        <v>24000</v>
      </c>
    </row>
    <row r="19" spans="1:6" ht="27.75" customHeight="1">
      <c r="A19" s="90">
        <v>7</v>
      </c>
      <c r="B19" s="88" t="s">
        <v>393</v>
      </c>
      <c r="C19" s="89" t="s">
        <v>181</v>
      </c>
      <c r="D19" s="89" t="s">
        <v>318</v>
      </c>
      <c r="E19" s="89" t="s">
        <v>180</v>
      </c>
      <c r="F19" s="94">
        <v>24000</v>
      </c>
    </row>
    <row r="20" spans="1:6" ht="25.5">
      <c r="A20" s="90">
        <v>8</v>
      </c>
      <c r="B20" s="88" t="s">
        <v>401</v>
      </c>
      <c r="C20" s="89" t="s">
        <v>181</v>
      </c>
      <c r="D20" s="89" t="s">
        <v>179</v>
      </c>
      <c r="E20" s="89" t="s">
        <v>177</v>
      </c>
      <c r="F20" s="94">
        <v>-10000</v>
      </c>
    </row>
    <row r="21" spans="1:6" ht="12.75">
      <c r="A21" s="90">
        <v>9</v>
      </c>
      <c r="B21" s="167" t="s">
        <v>412</v>
      </c>
      <c r="C21" s="89" t="s">
        <v>181</v>
      </c>
      <c r="D21" s="89" t="s">
        <v>179</v>
      </c>
      <c r="E21" s="89" t="s">
        <v>182</v>
      </c>
      <c r="F21" s="94">
        <v>-10000</v>
      </c>
    </row>
    <row r="22" spans="1:6" ht="25.5">
      <c r="A22" s="90">
        <v>10</v>
      </c>
      <c r="B22" s="167" t="s">
        <v>413</v>
      </c>
      <c r="C22" s="89" t="s">
        <v>181</v>
      </c>
      <c r="D22" s="89" t="s">
        <v>319</v>
      </c>
      <c r="E22" s="89" t="s">
        <v>177</v>
      </c>
      <c r="F22" s="94">
        <v>-5000</v>
      </c>
    </row>
    <row r="23" spans="1:6" ht="25.5">
      <c r="A23" s="90">
        <v>11</v>
      </c>
      <c r="B23" s="88" t="s">
        <v>393</v>
      </c>
      <c r="C23" s="89" t="s">
        <v>181</v>
      </c>
      <c r="D23" s="89" t="s">
        <v>319</v>
      </c>
      <c r="E23" s="89" t="s">
        <v>180</v>
      </c>
      <c r="F23" s="94">
        <v>-5000</v>
      </c>
    </row>
    <row r="24" spans="1:6" ht="12.75">
      <c r="A24" s="90">
        <v>12</v>
      </c>
      <c r="B24" s="160" t="s">
        <v>414</v>
      </c>
      <c r="C24" s="161" t="s">
        <v>320</v>
      </c>
      <c r="D24" s="161" t="s">
        <v>176</v>
      </c>
      <c r="E24" s="161" t="s">
        <v>177</v>
      </c>
      <c r="F24" s="94">
        <v>-10000</v>
      </c>
    </row>
    <row r="25" spans="1:6" ht="12.75">
      <c r="A25" s="90">
        <v>13</v>
      </c>
      <c r="B25" s="88" t="s">
        <v>400</v>
      </c>
      <c r="C25" s="89" t="s">
        <v>320</v>
      </c>
      <c r="D25" s="89" t="s">
        <v>178</v>
      </c>
      <c r="E25" s="89" t="s">
        <v>177</v>
      </c>
      <c r="F25" s="94">
        <v>-10000</v>
      </c>
    </row>
    <row r="26" spans="1:6" ht="12.75">
      <c r="A26" s="90">
        <v>14</v>
      </c>
      <c r="B26" s="167" t="s">
        <v>415</v>
      </c>
      <c r="C26" s="89" t="s">
        <v>320</v>
      </c>
      <c r="D26" s="89" t="s">
        <v>321</v>
      </c>
      <c r="E26" s="89" t="s">
        <v>177</v>
      </c>
      <c r="F26" s="94">
        <v>-10000</v>
      </c>
    </row>
    <row r="27" spans="1:6" ht="12.75">
      <c r="A27" s="90">
        <v>15</v>
      </c>
      <c r="B27" s="167" t="s">
        <v>416</v>
      </c>
      <c r="C27" s="89" t="s">
        <v>320</v>
      </c>
      <c r="D27" s="89" t="s">
        <v>321</v>
      </c>
      <c r="E27" s="89" t="s">
        <v>322</v>
      </c>
      <c r="F27" s="94">
        <v>-10000</v>
      </c>
    </row>
    <row r="28" spans="1:6" ht="12.75">
      <c r="A28" s="90">
        <v>16</v>
      </c>
      <c r="B28" s="160" t="s">
        <v>417</v>
      </c>
      <c r="C28" s="161" t="s">
        <v>183</v>
      </c>
      <c r="D28" s="161" t="s">
        <v>176</v>
      </c>
      <c r="E28" s="161" t="s">
        <v>177</v>
      </c>
      <c r="F28" s="94">
        <v>0</v>
      </c>
    </row>
    <row r="29" spans="1:6" ht="12.75">
      <c r="A29" s="90">
        <v>17</v>
      </c>
      <c r="B29" s="88" t="s">
        <v>400</v>
      </c>
      <c r="C29" s="89" t="s">
        <v>183</v>
      </c>
      <c r="D29" s="89" t="s">
        <v>178</v>
      </c>
      <c r="E29" s="89" t="s">
        <v>177</v>
      </c>
      <c r="F29" s="94">
        <v>0</v>
      </c>
    </row>
    <row r="30" spans="1:6" ht="63.75">
      <c r="A30" s="90">
        <v>18</v>
      </c>
      <c r="B30" s="167" t="s">
        <v>419</v>
      </c>
      <c r="C30" s="89" t="s">
        <v>183</v>
      </c>
      <c r="D30" s="89" t="s">
        <v>238</v>
      </c>
      <c r="E30" s="89" t="s">
        <v>177</v>
      </c>
      <c r="F30" s="94">
        <v>-13446.3</v>
      </c>
    </row>
    <row r="31" spans="1:6" ht="12.75">
      <c r="A31" s="90">
        <v>19</v>
      </c>
      <c r="B31" s="167" t="s">
        <v>420</v>
      </c>
      <c r="C31" s="89" t="s">
        <v>183</v>
      </c>
      <c r="D31" s="89" t="s">
        <v>238</v>
      </c>
      <c r="E31" s="89" t="s">
        <v>239</v>
      </c>
      <c r="F31" s="94">
        <v>-13446.3</v>
      </c>
    </row>
    <row r="32" spans="1:6" ht="25.5">
      <c r="A32" s="90">
        <v>20</v>
      </c>
      <c r="B32" s="88" t="s">
        <v>395</v>
      </c>
      <c r="C32" s="89" t="s">
        <v>183</v>
      </c>
      <c r="D32" s="89" t="s">
        <v>323</v>
      </c>
      <c r="E32" s="89" t="s">
        <v>177</v>
      </c>
      <c r="F32" s="94">
        <v>13446.3</v>
      </c>
    </row>
    <row r="33" spans="1:6" ht="12.75">
      <c r="A33" s="90">
        <v>21</v>
      </c>
      <c r="B33" s="167" t="s">
        <v>412</v>
      </c>
      <c r="C33" s="89" t="s">
        <v>183</v>
      </c>
      <c r="D33" s="89" t="s">
        <v>323</v>
      </c>
      <c r="E33" s="89" t="s">
        <v>182</v>
      </c>
      <c r="F33" s="94">
        <v>13446.3</v>
      </c>
    </row>
    <row r="34" spans="1:6" ht="12.75">
      <c r="A34" s="90">
        <v>22</v>
      </c>
      <c r="B34" s="160" t="s">
        <v>421</v>
      </c>
      <c r="C34" s="161" t="s">
        <v>193</v>
      </c>
      <c r="D34" s="161" t="s">
        <v>176</v>
      </c>
      <c r="E34" s="161" t="s">
        <v>177</v>
      </c>
      <c r="F34" s="94">
        <v>0</v>
      </c>
    </row>
    <row r="35" spans="1:6" ht="12.75">
      <c r="A35" s="90">
        <v>23</v>
      </c>
      <c r="B35" s="160" t="s">
        <v>396</v>
      </c>
      <c r="C35" s="161" t="s">
        <v>242</v>
      </c>
      <c r="D35" s="161" t="s">
        <v>176</v>
      </c>
      <c r="E35" s="161" t="s">
        <v>177</v>
      </c>
      <c r="F35" s="94">
        <v>80000</v>
      </c>
    </row>
    <row r="36" spans="1:6" ht="25.5">
      <c r="A36" s="90">
        <v>24</v>
      </c>
      <c r="B36" s="167" t="s">
        <v>288</v>
      </c>
      <c r="C36" s="89" t="s">
        <v>242</v>
      </c>
      <c r="D36" s="89" t="s">
        <v>84</v>
      </c>
      <c r="E36" s="89" t="s">
        <v>177</v>
      </c>
      <c r="F36" s="94">
        <v>80000</v>
      </c>
    </row>
    <row r="37" spans="1:6" ht="25.5">
      <c r="A37" s="90">
        <v>25</v>
      </c>
      <c r="B37" s="167" t="s">
        <v>289</v>
      </c>
      <c r="C37" s="89" t="s">
        <v>242</v>
      </c>
      <c r="D37" s="89" t="s">
        <v>85</v>
      </c>
      <c r="E37" s="89" t="s">
        <v>177</v>
      </c>
      <c r="F37" s="94">
        <v>80000</v>
      </c>
    </row>
    <row r="38" spans="1:6" ht="38.25">
      <c r="A38" s="90">
        <v>26</v>
      </c>
      <c r="B38" s="167" t="s">
        <v>422</v>
      </c>
      <c r="C38" s="89" t="s">
        <v>242</v>
      </c>
      <c r="D38" s="89" t="s">
        <v>243</v>
      </c>
      <c r="E38" s="89" t="s">
        <v>177</v>
      </c>
      <c r="F38" s="94">
        <v>80000</v>
      </c>
    </row>
    <row r="39" spans="1:6" ht="12.75">
      <c r="A39" s="90">
        <v>27</v>
      </c>
      <c r="B39" s="167" t="s">
        <v>423</v>
      </c>
      <c r="C39" s="89" t="s">
        <v>242</v>
      </c>
      <c r="D39" s="89" t="s">
        <v>243</v>
      </c>
      <c r="E39" s="89" t="s">
        <v>187</v>
      </c>
      <c r="F39" s="94">
        <v>80000</v>
      </c>
    </row>
    <row r="40" spans="1:6" ht="12.75">
      <c r="A40" s="90">
        <v>28</v>
      </c>
      <c r="B40" s="160" t="s">
        <v>0</v>
      </c>
      <c r="C40" s="161" t="s">
        <v>195</v>
      </c>
      <c r="D40" s="161" t="s">
        <v>176</v>
      </c>
      <c r="E40" s="161" t="s">
        <v>177</v>
      </c>
      <c r="F40" s="94">
        <v>-85000</v>
      </c>
    </row>
    <row r="41" spans="1:6" ht="25.5">
      <c r="A41" s="90">
        <v>29</v>
      </c>
      <c r="B41" s="167" t="s">
        <v>288</v>
      </c>
      <c r="C41" s="89" t="s">
        <v>195</v>
      </c>
      <c r="D41" s="89" t="s">
        <v>84</v>
      </c>
      <c r="E41" s="89" t="s">
        <v>177</v>
      </c>
      <c r="F41" s="94">
        <v>-85000</v>
      </c>
    </row>
    <row r="42" spans="1:6" ht="25.5">
      <c r="A42" s="90">
        <v>30</v>
      </c>
      <c r="B42" s="167" t="s">
        <v>290</v>
      </c>
      <c r="C42" s="89" t="s">
        <v>195</v>
      </c>
      <c r="D42" s="89" t="s">
        <v>86</v>
      </c>
      <c r="E42" s="89" t="s">
        <v>177</v>
      </c>
      <c r="F42" s="94">
        <v>-85000</v>
      </c>
    </row>
    <row r="43" spans="1:6" ht="27" customHeight="1">
      <c r="A43" s="90">
        <v>31</v>
      </c>
      <c r="B43" s="167" t="s">
        <v>1</v>
      </c>
      <c r="C43" s="89" t="s">
        <v>195</v>
      </c>
      <c r="D43" s="89" t="s">
        <v>327</v>
      </c>
      <c r="E43" s="89" t="s">
        <v>177</v>
      </c>
      <c r="F43" s="94">
        <v>1480000</v>
      </c>
    </row>
    <row r="44" spans="1:6" ht="12.75">
      <c r="A44" s="90">
        <v>32</v>
      </c>
      <c r="B44" s="167" t="s">
        <v>2</v>
      </c>
      <c r="C44" s="89" t="s">
        <v>195</v>
      </c>
      <c r="D44" s="89" t="s">
        <v>327</v>
      </c>
      <c r="E44" s="89" t="s">
        <v>194</v>
      </c>
      <c r="F44" s="94">
        <v>1480000</v>
      </c>
    </row>
    <row r="45" spans="1:6" ht="37.5" customHeight="1">
      <c r="A45" s="90">
        <v>33</v>
      </c>
      <c r="B45" s="88" t="s">
        <v>394</v>
      </c>
      <c r="C45" s="89" t="s">
        <v>195</v>
      </c>
      <c r="D45" s="89" t="s">
        <v>328</v>
      </c>
      <c r="E45" s="89" t="s">
        <v>177</v>
      </c>
      <c r="F45" s="94">
        <v>669000</v>
      </c>
    </row>
    <row r="46" spans="1:6" ht="12.75">
      <c r="A46" s="90">
        <v>34</v>
      </c>
      <c r="B46" s="167" t="s">
        <v>2</v>
      </c>
      <c r="C46" s="89" t="s">
        <v>195</v>
      </c>
      <c r="D46" s="89" t="s">
        <v>328</v>
      </c>
      <c r="E46" s="89" t="s">
        <v>194</v>
      </c>
      <c r="F46" s="94">
        <v>669000</v>
      </c>
    </row>
    <row r="47" spans="1:6" ht="63.75">
      <c r="A47" s="90">
        <v>35</v>
      </c>
      <c r="B47" s="167" t="s">
        <v>3</v>
      </c>
      <c r="C47" s="89" t="s">
        <v>195</v>
      </c>
      <c r="D47" s="89" t="s">
        <v>329</v>
      </c>
      <c r="E47" s="89" t="s">
        <v>177</v>
      </c>
      <c r="F47" s="94">
        <v>-4400000</v>
      </c>
    </row>
    <row r="48" spans="1:6" ht="12.75">
      <c r="A48" s="90">
        <v>36</v>
      </c>
      <c r="B48" s="167" t="s">
        <v>423</v>
      </c>
      <c r="C48" s="89" t="s">
        <v>195</v>
      </c>
      <c r="D48" s="89" t="s">
        <v>329</v>
      </c>
      <c r="E48" s="89" t="s">
        <v>187</v>
      </c>
      <c r="F48" s="94">
        <v>-2200000</v>
      </c>
    </row>
    <row r="49" spans="1:6" ht="12.75">
      <c r="A49" s="90">
        <v>37</v>
      </c>
      <c r="B49" s="167" t="s">
        <v>2</v>
      </c>
      <c r="C49" s="89" t="s">
        <v>195</v>
      </c>
      <c r="D49" s="89" t="s">
        <v>329</v>
      </c>
      <c r="E49" s="89" t="s">
        <v>194</v>
      </c>
      <c r="F49" s="94">
        <v>-2200000</v>
      </c>
    </row>
    <row r="50" spans="1:6" ht="38.25">
      <c r="A50" s="90">
        <v>38</v>
      </c>
      <c r="B50" s="167" t="s">
        <v>4</v>
      </c>
      <c r="C50" s="89" t="s">
        <v>195</v>
      </c>
      <c r="D50" s="89" t="s">
        <v>196</v>
      </c>
      <c r="E50" s="89" t="s">
        <v>177</v>
      </c>
      <c r="F50" s="94">
        <v>2166000</v>
      </c>
    </row>
    <row r="51" spans="1:6" ht="25.5">
      <c r="A51" s="90">
        <v>39</v>
      </c>
      <c r="B51" s="88" t="s">
        <v>393</v>
      </c>
      <c r="C51" s="89" t="s">
        <v>195</v>
      </c>
      <c r="D51" s="89" t="s">
        <v>196</v>
      </c>
      <c r="E51" s="89" t="s">
        <v>180</v>
      </c>
      <c r="F51" s="94">
        <v>2853780.44</v>
      </c>
    </row>
    <row r="52" spans="1:6" ht="12.75">
      <c r="A52" s="90">
        <v>40</v>
      </c>
      <c r="B52" s="167" t="s">
        <v>423</v>
      </c>
      <c r="C52" s="89" t="s">
        <v>195</v>
      </c>
      <c r="D52" s="89" t="s">
        <v>196</v>
      </c>
      <c r="E52" s="89" t="s">
        <v>187</v>
      </c>
      <c r="F52" s="94">
        <v>219.56</v>
      </c>
    </row>
    <row r="53" spans="1:6" ht="12.75">
      <c r="A53" s="90">
        <v>41</v>
      </c>
      <c r="B53" s="167" t="s">
        <v>2</v>
      </c>
      <c r="C53" s="89" t="s">
        <v>195</v>
      </c>
      <c r="D53" s="89" t="s">
        <v>196</v>
      </c>
      <c r="E53" s="89" t="s">
        <v>194</v>
      </c>
      <c r="F53" s="94">
        <v>-688000</v>
      </c>
    </row>
    <row r="54" spans="1:6" ht="25.5">
      <c r="A54" s="90">
        <v>42</v>
      </c>
      <c r="B54" s="160" t="s">
        <v>5</v>
      </c>
      <c r="C54" s="161" t="s">
        <v>197</v>
      </c>
      <c r="D54" s="161" t="s">
        <v>176</v>
      </c>
      <c r="E54" s="161" t="s">
        <v>177</v>
      </c>
      <c r="F54" s="94">
        <v>5000</v>
      </c>
    </row>
    <row r="55" spans="1:6" ht="25.5">
      <c r="A55" s="90">
        <v>43</v>
      </c>
      <c r="B55" s="167" t="s">
        <v>288</v>
      </c>
      <c r="C55" s="89" t="s">
        <v>197</v>
      </c>
      <c r="D55" s="89" t="s">
        <v>84</v>
      </c>
      <c r="E55" s="89" t="s">
        <v>177</v>
      </c>
      <c r="F55" s="94">
        <v>5000</v>
      </c>
    </row>
    <row r="56" spans="1:6" ht="25.5">
      <c r="A56" s="90">
        <v>44</v>
      </c>
      <c r="B56" s="167" t="s">
        <v>290</v>
      </c>
      <c r="C56" s="89" t="s">
        <v>197</v>
      </c>
      <c r="D56" s="89" t="s">
        <v>86</v>
      </c>
      <c r="E56" s="89" t="s">
        <v>177</v>
      </c>
      <c r="F56" s="94">
        <v>5000</v>
      </c>
    </row>
    <row r="57" spans="1:6" ht="38.25">
      <c r="A57" s="90">
        <v>45</v>
      </c>
      <c r="B57" s="167" t="s">
        <v>4</v>
      </c>
      <c r="C57" s="89" t="s">
        <v>197</v>
      </c>
      <c r="D57" s="89" t="s">
        <v>196</v>
      </c>
      <c r="E57" s="89" t="s">
        <v>177</v>
      </c>
      <c r="F57" s="94">
        <v>5000</v>
      </c>
    </row>
    <row r="58" spans="1:6" ht="12.75">
      <c r="A58" s="90">
        <v>46</v>
      </c>
      <c r="B58" s="167" t="s">
        <v>423</v>
      </c>
      <c r="C58" s="89" t="s">
        <v>197</v>
      </c>
      <c r="D58" s="89" t="s">
        <v>196</v>
      </c>
      <c r="E58" s="89" t="s">
        <v>187</v>
      </c>
      <c r="F58" s="94">
        <v>2500</v>
      </c>
    </row>
    <row r="59" spans="1:6" ht="12.75">
      <c r="A59" s="90">
        <v>47</v>
      </c>
      <c r="B59" s="167" t="s">
        <v>2</v>
      </c>
      <c r="C59" s="89" t="s">
        <v>197</v>
      </c>
      <c r="D59" s="89" t="s">
        <v>196</v>
      </c>
      <c r="E59" s="89" t="s">
        <v>194</v>
      </c>
      <c r="F59" s="94">
        <v>2500</v>
      </c>
    </row>
    <row r="60" spans="1:6" ht="12.75">
      <c r="A60" s="90">
        <v>48</v>
      </c>
      <c r="B60" s="160" t="s">
        <v>6</v>
      </c>
      <c r="C60" s="161" t="s">
        <v>330</v>
      </c>
      <c r="D60" s="161" t="s">
        <v>176</v>
      </c>
      <c r="E60" s="161" t="s">
        <v>177</v>
      </c>
      <c r="F60" s="94">
        <v>0</v>
      </c>
    </row>
    <row r="61" spans="1:6" ht="25.5">
      <c r="A61" s="90">
        <v>49</v>
      </c>
      <c r="B61" s="167" t="s">
        <v>288</v>
      </c>
      <c r="C61" s="89" t="s">
        <v>330</v>
      </c>
      <c r="D61" s="89" t="s">
        <v>84</v>
      </c>
      <c r="E61" s="89" t="s">
        <v>177</v>
      </c>
      <c r="F61" s="94">
        <v>0</v>
      </c>
    </row>
    <row r="62" spans="1:6" ht="27" customHeight="1">
      <c r="A62" s="90">
        <v>50</v>
      </c>
      <c r="B62" s="167" t="s">
        <v>291</v>
      </c>
      <c r="C62" s="89" t="s">
        <v>330</v>
      </c>
      <c r="D62" s="89" t="s">
        <v>87</v>
      </c>
      <c r="E62" s="89" t="s">
        <v>177</v>
      </c>
      <c r="F62" s="94">
        <v>0</v>
      </c>
    </row>
    <row r="63" spans="1:6" ht="25.5">
      <c r="A63" s="90">
        <v>51</v>
      </c>
      <c r="B63" s="167" t="s">
        <v>7</v>
      </c>
      <c r="C63" s="89" t="s">
        <v>330</v>
      </c>
      <c r="D63" s="89" t="s">
        <v>331</v>
      </c>
      <c r="E63" s="89" t="s">
        <v>177</v>
      </c>
      <c r="F63" s="94">
        <v>0</v>
      </c>
    </row>
    <row r="64" spans="1:6" ht="25.5">
      <c r="A64" s="90">
        <v>52</v>
      </c>
      <c r="B64" s="88" t="s">
        <v>393</v>
      </c>
      <c r="C64" s="89" t="s">
        <v>330</v>
      </c>
      <c r="D64" s="89" t="s">
        <v>331</v>
      </c>
      <c r="E64" s="89" t="s">
        <v>180</v>
      </c>
      <c r="F64" s="94">
        <v>-27878</v>
      </c>
    </row>
    <row r="65" spans="1:6" ht="12.75">
      <c r="A65" s="90">
        <v>53</v>
      </c>
      <c r="B65" s="167" t="s">
        <v>2</v>
      </c>
      <c r="C65" s="89" t="s">
        <v>330</v>
      </c>
      <c r="D65" s="89" t="s">
        <v>331</v>
      </c>
      <c r="E65" s="89" t="s">
        <v>194</v>
      </c>
      <c r="F65" s="94">
        <v>27878</v>
      </c>
    </row>
    <row r="66" spans="1:6" ht="25.5">
      <c r="A66" s="90">
        <v>54</v>
      </c>
      <c r="B66" s="167" t="s">
        <v>7</v>
      </c>
      <c r="C66" s="89" t="s">
        <v>330</v>
      </c>
      <c r="D66" s="89" t="s">
        <v>332</v>
      </c>
      <c r="E66" s="89" t="s">
        <v>177</v>
      </c>
      <c r="F66" s="94">
        <v>0</v>
      </c>
    </row>
    <row r="67" spans="1:6" ht="27" customHeight="1">
      <c r="A67" s="90">
        <v>55</v>
      </c>
      <c r="B67" s="88" t="s">
        <v>393</v>
      </c>
      <c r="C67" s="89" t="s">
        <v>330</v>
      </c>
      <c r="D67" s="89" t="s">
        <v>332</v>
      </c>
      <c r="E67" s="89" t="s">
        <v>180</v>
      </c>
      <c r="F67" s="94">
        <v>-90003</v>
      </c>
    </row>
    <row r="68" spans="1:6" ht="12.75">
      <c r="A68" s="90">
        <v>56</v>
      </c>
      <c r="B68" s="167" t="s">
        <v>2</v>
      </c>
      <c r="C68" s="89" t="s">
        <v>330</v>
      </c>
      <c r="D68" s="89" t="s">
        <v>332</v>
      </c>
      <c r="E68" s="89" t="s">
        <v>194</v>
      </c>
      <c r="F68" s="94">
        <v>90003</v>
      </c>
    </row>
    <row r="69" spans="1:6" ht="26.25" customHeight="1">
      <c r="A69" s="90">
        <v>57</v>
      </c>
      <c r="B69" s="167" t="s">
        <v>297</v>
      </c>
      <c r="C69" s="89" t="s">
        <v>330</v>
      </c>
      <c r="D69" s="89" t="s">
        <v>114</v>
      </c>
      <c r="E69" s="89" t="s">
        <v>177</v>
      </c>
      <c r="F69" s="94">
        <v>0</v>
      </c>
    </row>
    <row r="70" spans="1:6" ht="25.5">
      <c r="A70" s="90">
        <v>58</v>
      </c>
      <c r="B70" s="167" t="s">
        <v>300</v>
      </c>
      <c r="C70" s="89" t="s">
        <v>330</v>
      </c>
      <c r="D70" s="89" t="s">
        <v>115</v>
      </c>
      <c r="E70" s="89" t="s">
        <v>177</v>
      </c>
      <c r="F70" s="94">
        <v>95000</v>
      </c>
    </row>
    <row r="71" spans="1:6" ht="38.25">
      <c r="A71" s="90">
        <v>59</v>
      </c>
      <c r="B71" s="167" t="s">
        <v>8</v>
      </c>
      <c r="C71" s="89" t="s">
        <v>330</v>
      </c>
      <c r="D71" s="89" t="s">
        <v>333</v>
      </c>
      <c r="E71" s="89" t="s">
        <v>177</v>
      </c>
      <c r="F71" s="94">
        <v>95000</v>
      </c>
    </row>
    <row r="72" spans="1:6" ht="25.5">
      <c r="A72" s="90">
        <v>60</v>
      </c>
      <c r="B72" s="88" t="s">
        <v>393</v>
      </c>
      <c r="C72" s="89" t="s">
        <v>330</v>
      </c>
      <c r="D72" s="89" t="s">
        <v>333</v>
      </c>
      <c r="E72" s="89" t="s">
        <v>180</v>
      </c>
      <c r="F72" s="94">
        <v>95000</v>
      </c>
    </row>
    <row r="73" spans="1:6" ht="38.25">
      <c r="A73" s="90">
        <v>61</v>
      </c>
      <c r="B73" s="167" t="s">
        <v>301</v>
      </c>
      <c r="C73" s="89" t="s">
        <v>330</v>
      </c>
      <c r="D73" s="89" t="s">
        <v>91</v>
      </c>
      <c r="E73" s="89" t="s">
        <v>177</v>
      </c>
      <c r="F73" s="94">
        <v>-95000</v>
      </c>
    </row>
    <row r="74" spans="1:6" ht="15.75" customHeight="1">
      <c r="A74" s="90">
        <v>62</v>
      </c>
      <c r="B74" s="167" t="s">
        <v>9</v>
      </c>
      <c r="C74" s="89" t="s">
        <v>330</v>
      </c>
      <c r="D74" s="89" t="s">
        <v>334</v>
      </c>
      <c r="E74" s="89" t="s">
        <v>177</v>
      </c>
      <c r="F74" s="94">
        <v>-95000</v>
      </c>
    </row>
    <row r="75" spans="1:6" ht="25.5">
      <c r="A75" s="90">
        <v>63</v>
      </c>
      <c r="B75" s="88" t="s">
        <v>393</v>
      </c>
      <c r="C75" s="89" t="s">
        <v>330</v>
      </c>
      <c r="D75" s="89" t="s">
        <v>334</v>
      </c>
      <c r="E75" s="89" t="s">
        <v>180</v>
      </c>
      <c r="F75" s="94">
        <v>-95000</v>
      </c>
    </row>
    <row r="76" spans="1:6" ht="14.25" customHeight="1">
      <c r="A76" s="90">
        <v>64</v>
      </c>
      <c r="B76" s="168" t="s">
        <v>10</v>
      </c>
      <c r="C76" s="51" t="s">
        <v>406</v>
      </c>
      <c r="D76" s="51" t="s">
        <v>176</v>
      </c>
      <c r="E76" s="51" t="s">
        <v>177</v>
      </c>
      <c r="F76" s="94">
        <v>224688</v>
      </c>
    </row>
    <row r="77" spans="1:6" ht="12.75">
      <c r="A77" s="90">
        <v>65</v>
      </c>
      <c r="B77" s="168" t="s">
        <v>11</v>
      </c>
      <c r="C77" s="51" t="s">
        <v>404</v>
      </c>
      <c r="D77" s="51" t="s">
        <v>176</v>
      </c>
      <c r="E77" s="51" t="s">
        <v>177</v>
      </c>
      <c r="F77" s="94">
        <v>224688</v>
      </c>
    </row>
    <row r="78" spans="1:6" ht="12.75">
      <c r="A78" s="90">
        <v>66</v>
      </c>
      <c r="B78" s="88" t="s">
        <v>400</v>
      </c>
      <c r="C78" s="51" t="s">
        <v>404</v>
      </c>
      <c r="D78" s="51" t="s">
        <v>178</v>
      </c>
      <c r="E78" s="51" t="s">
        <v>177</v>
      </c>
      <c r="F78" s="94">
        <v>224688</v>
      </c>
    </row>
    <row r="79" spans="1:6" ht="12.75">
      <c r="A79" s="90">
        <v>67</v>
      </c>
      <c r="B79" s="49" t="s">
        <v>12</v>
      </c>
      <c r="C79" s="51" t="s">
        <v>404</v>
      </c>
      <c r="D79" s="51" t="s">
        <v>405</v>
      </c>
      <c r="E79" s="51" t="s">
        <v>177</v>
      </c>
      <c r="F79" s="94">
        <v>224688</v>
      </c>
    </row>
    <row r="80" spans="1:6" ht="12.75">
      <c r="A80" s="90">
        <v>68</v>
      </c>
      <c r="B80" s="49" t="s">
        <v>423</v>
      </c>
      <c r="C80" s="51" t="s">
        <v>404</v>
      </c>
      <c r="D80" s="51" t="s">
        <v>405</v>
      </c>
      <c r="E80" s="51" t="s">
        <v>187</v>
      </c>
      <c r="F80" s="94">
        <v>224688</v>
      </c>
    </row>
    <row r="81" spans="1:6" ht="12.75">
      <c r="A81" s="90">
        <v>69</v>
      </c>
      <c r="B81" s="160" t="s">
        <v>13</v>
      </c>
      <c r="C81" s="161" t="s">
        <v>222</v>
      </c>
      <c r="D81" s="161" t="s">
        <v>176</v>
      </c>
      <c r="E81" s="161" t="s">
        <v>177</v>
      </c>
      <c r="F81" s="94">
        <v>10000</v>
      </c>
    </row>
    <row r="82" spans="1:6" ht="12.75">
      <c r="A82" s="90">
        <v>70</v>
      </c>
      <c r="B82" s="160" t="s">
        <v>14</v>
      </c>
      <c r="C82" s="161" t="s">
        <v>335</v>
      </c>
      <c r="D82" s="161" t="s">
        <v>176</v>
      </c>
      <c r="E82" s="161" t="s">
        <v>177</v>
      </c>
      <c r="F82" s="94">
        <v>10000</v>
      </c>
    </row>
    <row r="83" spans="1:6" ht="12.75">
      <c r="A83" s="90">
        <v>71</v>
      </c>
      <c r="B83" s="88" t="s">
        <v>400</v>
      </c>
      <c r="C83" s="89" t="s">
        <v>335</v>
      </c>
      <c r="D83" s="89" t="s">
        <v>178</v>
      </c>
      <c r="E83" s="89" t="s">
        <v>177</v>
      </c>
      <c r="F83" s="94">
        <v>10000</v>
      </c>
    </row>
    <row r="84" spans="1:6" ht="12.75">
      <c r="A84" s="90">
        <v>72</v>
      </c>
      <c r="B84" s="167" t="s">
        <v>415</v>
      </c>
      <c r="C84" s="89" t="s">
        <v>335</v>
      </c>
      <c r="D84" s="89" t="s">
        <v>321</v>
      </c>
      <c r="E84" s="89" t="s">
        <v>177</v>
      </c>
      <c r="F84" s="94">
        <v>10000</v>
      </c>
    </row>
    <row r="85" spans="1:6" ht="25.5">
      <c r="A85" s="90">
        <v>73</v>
      </c>
      <c r="B85" s="167" t="s">
        <v>15</v>
      </c>
      <c r="C85" s="89" t="s">
        <v>335</v>
      </c>
      <c r="D85" s="89" t="s">
        <v>321</v>
      </c>
      <c r="E85" s="89" t="s">
        <v>336</v>
      </c>
      <c r="F85" s="94">
        <v>10000</v>
      </c>
    </row>
    <row r="86" spans="1:6" ht="12.75">
      <c r="A86" s="90">
        <v>74</v>
      </c>
      <c r="B86" s="160" t="s">
        <v>397</v>
      </c>
      <c r="C86" s="161" t="s">
        <v>244</v>
      </c>
      <c r="D86" s="161" t="s">
        <v>176</v>
      </c>
      <c r="E86" s="161" t="s">
        <v>177</v>
      </c>
      <c r="F86" s="94">
        <v>0</v>
      </c>
    </row>
    <row r="87" spans="1:6" ht="25.5">
      <c r="A87" s="90">
        <v>75</v>
      </c>
      <c r="B87" s="167" t="s">
        <v>283</v>
      </c>
      <c r="C87" s="89" t="s">
        <v>244</v>
      </c>
      <c r="D87" s="89" t="s">
        <v>78</v>
      </c>
      <c r="E87" s="89" t="s">
        <v>177</v>
      </c>
      <c r="F87" s="94">
        <v>0</v>
      </c>
    </row>
    <row r="88" spans="1:6" ht="38.25">
      <c r="A88" s="90">
        <v>76</v>
      </c>
      <c r="B88" s="167" t="s">
        <v>285</v>
      </c>
      <c r="C88" s="89" t="s">
        <v>244</v>
      </c>
      <c r="D88" s="89" t="s">
        <v>96</v>
      </c>
      <c r="E88" s="89" t="s">
        <v>177</v>
      </c>
      <c r="F88" s="94">
        <v>0</v>
      </c>
    </row>
    <row r="89" spans="1:6" ht="63.75">
      <c r="A89" s="90">
        <v>77</v>
      </c>
      <c r="B89" s="167" t="s">
        <v>16</v>
      </c>
      <c r="C89" s="89" t="s">
        <v>244</v>
      </c>
      <c r="D89" s="89" t="s">
        <v>245</v>
      </c>
      <c r="E89" s="89" t="s">
        <v>177</v>
      </c>
      <c r="F89" s="94">
        <v>0</v>
      </c>
    </row>
    <row r="90" spans="1:6" ht="12.75">
      <c r="A90" s="90">
        <v>78</v>
      </c>
      <c r="B90" s="167" t="s">
        <v>17</v>
      </c>
      <c r="C90" s="89" t="s">
        <v>244</v>
      </c>
      <c r="D90" s="89" t="s">
        <v>245</v>
      </c>
      <c r="E90" s="89" t="s">
        <v>184</v>
      </c>
      <c r="F90" s="94">
        <v>90319</v>
      </c>
    </row>
    <row r="91" spans="1:6" ht="25.5">
      <c r="A91" s="90">
        <v>79</v>
      </c>
      <c r="B91" s="88" t="s">
        <v>393</v>
      </c>
      <c r="C91" s="89" t="s">
        <v>244</v>
      </c>
      <c r="D91" s="89" t="s">
        <v>245</v>
      </c>
      <c r="E91" s="89" t="s">
        <v>180</v>
      </c>
      <c r="F91" s="94">
        <v>-90319</v>
      </c>
    </row>
    <row r="92" spans="1:6" ht="51">
      <c r="A92" s="90">
        <v>80</v>
      </c>
      <c r="B92" s="167" t="s">
        <v>18</v>
      </c>
      <c r="C92" s="89" t="s">
        <v>244</v>
      </c>
      <c r="D92" s="89" t="s">
        <v>337</v>
      </c>
      <c r="E92" s="89" t="s">
        <v>177</v>
      </c>
      <c r="F92" s="94">
        <v>0</v>
      </c>
    </row>
    <row r="93" spans="1:6" ht="12.75">
      <c r="A93" s="90">
        <v>81</v>
      </c>
      <c r="B93" s="167" t="s">
        <v>17</v>
      </c>
      <c r="C93" s="89" t="s">
        <v>244</v>
      </c>
      <c r="D93" s="89" t="s">
        <v>337</v>
      </c>
      <c r="E93" s="89" t="s">
        <v>184</v>
      </c>
      <c r="F93" s="94">
        <v>13000</v>
      </c>
    </row>
    <row r="94" spans="1:6" ht="25.5">
      <c r="A94" s="90">
        <v>82</v>
      </c>
      <c r="B94" s="88" t="s">
        <v>393</v>
      </c>
      <c r="C94" s="89" t="s">
        <v>244</v>
      </c>
      <c r="D94" s="89" t="s">
        <v>337</v>
      </c>
      <c r="E94" s="89" t="s">
        <v>180</v>
      </c>
      <c r="F94" s="94">
        <v>-13000</v>
      </c>
    </row>
    <row r="95" spans="1:6" ht="12.75">
      <c r="A95" s="90">
        <v>83</v>
      </c>
      <c r="B95" s="200" t="s">
        <v>246</v>
      </c>
      <c r="C95" s="201"/>
      <c r="D95" s="201"/>
      <c r="E95" s="201"/>
      <c r="F95" s="169">
        <v>224688</v>
      </c>
    </row>
    <row r="101" spans="2:7" ht="12.75">
      <c r="B101" s="2" t="s">
        <v>201</v>
      </c>
      <c r="C101" s="2"/>
      <c r="D101" s="2"/>
      <c r="E101" s="2"/>
      <c r="F101" s="1"/>
      <c r="G101" s="1"/>
    </row>
    <row r="102" spans="2:7" ht="12.75">
      <c r="B102" s="193" t="s">
        <v>202</v>
      </c>
      <c r="C102" s="193"/>
      <c r="D102" s="193"/>
      <c r="E102" s="193"/>
      <c r="F102" s="193"/>
      <c r="G102" s="193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 t="s">
        <v>20</v>
      </c>
      <c r="C104" s="189" t="s">
        <v>19</v>
      </c>
      <c r="D104" s="189"/>
      <c r="E104" s="189"/>
      <c r="F104" s="189"/>
      <c r="G104" s="1"/>
    </row>
  </sheetData>
  <sheetProtection/>
  <autoFilter ref="A12:G95"/>
  <mergeCells count="5">
    <mergeCell ref="C104:F104"/>
    <mergeCell ref="B9:F9"/>
    <mergeCell ref="B10:F10"/>
    <mergeCell ref="B95:E95"/>
    <mergeCell ref="B102:G102"/>
  </mergeCells>
  <printOptions/>
  <pageMargins left="0.7086614173228347" right="0.31496062992125984" top="0.5511811023622047" bottom="0.35433070866141736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B4" sqref="B4"/>
    </sheetView>
  </sheetViews>
  <sheetFormatPr defaultColWidth="11.25390625" defaultRowHeight="12.75"/>
  <cols>
    <col min="1" max="1" width="5.75390625" style="0" customWidth="1"/>
    <col min="2" max="2" width="59.125" style="19" customWidth="1"/>
    <col min="3" max="3" width="7.375" style="0" customWidth="1"/>
    <col min="4" max="4" width="11.00390625" style="0" customWidth="1"/>
    <col min="5" max="5" width="7.875" style="0" customWidth="1"/>
    <col min="6" max="6" width="13.75390625" style="0" customWidth="1"/>
    <col min="7" max="7" width="12.25390625" style="0" customWidth="1"/>
  </cols>
  <sheetData>
    <row r="1" spans="1:6" ht="16.5" customHeight="1">
      <c r="A1" s="20"/>
      <c r="C1" s="16" t="s">
        <v>204</v>
      </c>
      <c r="D1" s="17"/>
      <c r="E1" s="17"/>
      <c r="F1" s="17"/>
    </row>
    <row r="2" spans="1:6" ht="18.75" customHeight="1">
      <c r="A2" s="20"/>
      <c r="C2" s="17" t="s">
        <v>73</v>
      </c>
      <c r="D2" s="17"/>
      <c r="E2" s="17"/>
      <c r="F2" s="17"/>
    </row>
    <row r="3" spans="1:6" ht="18.75" customHeight="1">
      <c r="A3" s="20"/>
      <c r="C3" s="17" t="s">
        <v>28</v>
      </c>
      <c r="D3" s="17"/>
      <c r="E3" s="17"/>
      <c r="F3" s="17"/>
    </row>
    <row r="4" spans="1:6" ht="18.75" customHeight="1">
      <c r="A4" s="20"/>
      <c r="C4" s="17" t="s">
        <v>129</v>
      </c>
      <c r="D4" s="17"/>
      <c r="E4" s="17"/>
      <c r="F4" s="17"/>
    </row>
    <row r="5" spans="1:6" ht="18.75" customHeight="1">
      <c r="A5" s="20"/>
      <c r="C5" s="17" t="s">
        <v>235</v>
      </c>
      <c r="D5" s="17"/>
      <c r="E5" s="17"/>
      <c r="F5" s="17"/>
    </row>
    <row r="6" spans="1:6" ht="18.75" customHeight="1">
      <c r="A6" s="20"/>
      <c r="C6" s="18" t="s">
        <v>236</v>
      </c>
      <c r="D6" s="17"/>
      <c r="E6" s="17"/>
      <c r="F6" s="17"/>
    </row>
    <row r="7" spans="1:6" ht="18.75" customHeight="1">
      <c r="A7" s="20"/>
      <c r="C7" t="s">
        <v>237</v>
      </c>
      <c r="D7" s="17"/>
      <c r="E7" s="17"/>
      <c r="F7" s="17"/>
    </row>
    <row r="8" spans="1:5" ht="9.75" customHeight="1">
      <c r="A8" s="20"/>
      <c r="B8" s="78"/>
      <c r="C8" s="3"/>
      <c r="D8" s="4"/>
      <c r="E8" s="4"/>
    </row>
    <row r="9" spans="1:6" ht="16.5" customHeight="1">
      <c r="A9" s="5"/>
      <c r="B9" s="198" t="s">
        <v>247</v>
      </c>
      <c r="C9" s="198"/>
      <c r="D9" s="198"/>
      <c r="E9" s="198"/>
      <c r="F9" s="198"/>
    </row>
    <row r="10" spans="1:6" ht="45.75" customHeight="1">
      <c r="A10" s="20"/>
      <c r="B10" s="199" t="s">
        <v>248</v>
      </c>
      <c r="C10" s="199"/>
      <c r="D10" s="199"/>
      <c r="E10" s="199"/>
      <c r="F10" s="199"/>
    </row>
    <row r="11" spans="1:5" ht="15" customHeight="1" thickBot="1">
      <c r="A11" s="20"/>
      <c r="B11" s="6"/>
      <c r="C11" s="4"/>
      <c r="D11" s="3"/>
      <c r="E11" s="4"/>
    </row>
    <row r="12" spans="1:7" ht="58.5" customHeight="1">
      <c r="A12" s="53" t="s">
        <v>101</v>
      </c>
      <c r="B12" s="86" t="s">
        <v>74</v>
      </c>
      <c r="C12" s="87" t="s">
        <v>102</v>
      </c>
      <c r="D12" s="87" t="s">
        <v>103</v>
      </c>
      <c r="E12" s="87" t="s">
        <v>104</v>
      </c>
      <c r="F12" s="93" t="s">
        <v>249</v>
      </c>
      <c r="G12" s="87" t="s">
        <v>250</v>
      </c>
    </row>
    <row r="13" spans="1:7" ht="15" customHeight="1">
      <c r="A13" s="90">
        <v>1</v>
      </c>
      <c r="B13" s="160" t="s">
        <v>21</v>
      </c>
      <c r="C13" s="161" t="s">
        <v>190</v>
      </c>
      <c r="D13" s="161" t="s">
        <v>176</v>
      </c>
      <c r="E13" s="161" t="s">
        <v>177</v>
      </c>
      <c r="F13" s="94">
        <v>0</v>
      </c>
      <c r="G13" s="94">
        <v>0</v>
      </c>
    </row>
    <row r="14" spans="1:7" ht="15" customHeight="1">
      <c r="A14" s="90">
        <v>2</v>
      </c>
      <c r="B14" s="160" t="s">
        <v>22</v>
      </c>
      <c r="C14" s="161" t="s">
        <v>191</v>
      </c>
      <c r="D14" s="161" t="s">
        <v>176</v>
      </c>
      <c r="E14" s="161" t="s">
        <v>177</v>
      </c>
      <c r="F14" s="94">
        <v>0</v>
      </c>
      <c r="G14" s="94">
        <v>0</v>
      </c>
    </row>
    <row r="15" spans="1:7" ht="38.25">
      <c r="A15" s="90">
        <v>3</v>
      </c>
      <c r="B15" s="88" t="s">
        <v>273</v>
      </c>
      <c r="C15" s="89" t="s">
        <v>191</v>
      </c>
      <c r="D15" s="89" t="s">
        <v>123</v>
      </c>
      <c r="E15" s="89" t="s">
        <v>177</v>
      </c>
      <c r="F15" s="94">
        <v>0</v>
      </c>
      <c r="G15" s="94">
        <v>0</v>
      </c>
    </row>
    <row r="16" spans="1:7" ht="25.5">
      <c r="A16" s="90">
        <v>4</v>
      </c>
      <c r="B16" s="167" t="s">
        <v>275</v>
      </c>
      <c r="C16" s="89" t="s">
        <v>191</v>
      </c>
      <c r="D16" s="89" t="s">
        <v>81</v>
      </c>
      <c r="E16" s="89" t="s">
        <v>177</v>
      </c>
      <c r="F16" s="94">
        <v>0</v>
      </c>
      <c r="G16" s="94">
        <v>0</v>
      </c>
    </row>
    <row r="17" spans="1:7" ht="38.25">
      <c r="A17" s="90">
        <v>5</v>
      </c>
      <c r="B17" s="167" t="s">
        <v>23</v>
      </c>
      <c r="C17" s="89" t="s">
        <v>191</v>
      </c>
      <c r="D17" s="89" t="s">
        <v>325</v>
      </c>
      <c r="E17" s="89" t="s">
        <v>177</v>
      </c>
      <c r="F17" s="94">
        <v>2340000</v>
      </c>
      <c r="G17" s="94">
        <v>0</v>
      </c>
    </row>
    <row r="18" spans="1:7" ht="13.5" customHeight="1">
      <c r="A18" s="90">
        <v>6</v>
      </c>
      <c r="B18" s="167" t="s">
        <v>24</v>
      </c>
      <c r="C18" s="89" t="s">
        <v>191</v>
      </c>
      <c r="D18" s="89" t="s">
        <v>325</v>
      </c>
      <c r="E18" s="89" t="s">
        <v>192</v>
      </c>
      <c r="F18" s="94">
        <v>2340000</v>
      </c>
      <c r="G18" s="94">
        <v>0</v>
      </c>
    </row>
    <row r="19" spans="1:7" ht="15.75" customHeight="1">
      <c r="A19" s="90">
        <v>7</v>
      </c>
      <c r="B19" s="167" t="s">
        <v>25</v>
      </c>
      <c r="C19" s="89" t="s">
        <v>191</v>
      </c>
      <c r="D19" s="89" t="s">
        <v>326</v>
      </c>
      <c r="E19" s="89" t="s">
        <v>177</v>
      </c>
      <c r="F19" s="94">
        <v>-2340000</v>
      </c>
      <c r="G19" s="94">
        <v>0</v>
      </c>
    </row>
    <row r="20" spans="1:7" ht="25.5" customHeight="1">
      <c r="A20" s="90">
        <v>8</v>
      </c>
      <c r="B20" s="88" t="s">
        <v>393</v>
      </c>
      <c r="C20" s="89" t="s">
        <v>191</v>
      </c>
      <c r="D20" s="89" t="s">
        <v>326</v>
      </c>
      <c r="E20" s="89" t="s">
        <v>180</v>
      </c>
      <c r="F20" s="94">
        <v>-2340000</v>
      </c>
      <c r="G20" s="94">
        <v>0</v>
      </c>
    </row>
    <row r="21" spans="1:7" ht="19.5" customHeight="1">
      <c r="A21" s="90">
        <v>9</v>
      </c>
      <c r="B21" s="88" t="s">
        <v>246</v>
      </c>
      <c r="C21" s="89"/>
      <c r="D21" s="89"/>
      <c r="E21" s="89"/>
      <c r="F21" s="94">
        <v>0</v>
      </c>
      <c r="G21" s="94">
        <v>0</v>
      </c>
    </row>
    <row r="27" spans="2:7" ht="12.75">
      <c r="B27" s="2" t="s">
        <v>201</v>
      </c>
      <c r="C27" s="2"/>
      <c r="D27" s="2"/>
      <c r="E27" s="2"/>
      <c r="F27" s="1"/>
      <c r="G27" s="1"/>
    </row>
    <row r="28" spans="2:7" ht="12.75">
      <c r="B28" s="193" t="s">
        <v>202</v>
      </c>
      <c r="C28" s="193"/>
      <c r="D28" s="193"/>
      <c r="E28" s="193"/>
      <c r="F28" s="193"/>
      <c r="G28" s="193"/>
    </row>
    <row r="29" spans="2:7" ht="12.75">
      <c r="B29" s="1"/>
      <c r="C29" s="1"/>
      <c r="D29" s="1"/>
      <c r="E29" s="1"/>
      <c r="F29" s="1"/>
      <c r="G29" s="1"/>
    </row>
    <row r="30" spans="2:7" ht="12.75">
      <c r="B30" s="1" t="s">
        <v>26</v>
      </c>
      <c r="C30" s="189" t="s">
        <v>27</v>
      </c>
      <c r="D30" s="189"/>
      <c r="E30" s="189"/>
      <c r="F30" s="189"/>
      <c r="G30" s="189"/>
    </row>
  </sheetData>
  <sheetProtection/>
  <autoFilter ref="A12:G21"/>
  <mergeCells count="4">
    <mergeCell ref="B9:F9"/>
    <mergeCell ref="B10:F10"/>
    <mergeCell ref="B28:G28"/>
    <mergeCell ref="C30:G30"/>
  </mergeCells>
  <printOptions/>
  <pageMargins left="0.7086614173228347" right="0.31496062992125984" top="0.5511811023622047" bottom="0.35433070866141736" header="0.11811023622047245" footer="0.118110236220472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5"/>
  <sheetViews>
    <sheetView view="pageBreakPreview" zoomScaleSheetLayoutView="100" zoomScalePageLayoutView="0" workbookViewId="0" topLeftCell="A145">
      <selection activeCell="D162" sqref="D162"/>
    </sheetView>
  </sheetViews>
  <sheetFormatPr defaultColWidth="9.00390625" defaultRowHeight="26.25" customHeight="1"/>
  <cols>
    <col min="1" max="1" width="5.375" style="0" customWidth="1"/>
    <col min="2" max="2" width="55.00390625" style="19" customWidth="1"/>
    <col min="3" max="3" width="6.375" style="0" customWidth="1"/>
    <col min="4" max="4" width="6.00390625" style="0" customWidth="1"/>
    <col min="5" max="5" width="10.75390625" style="0" customWidth="1"/>
    <col min="6" max="6" width="7.00390625" style="0" customWidth="1"/>
    <col min="7" max="7" width="16.75390625" style="0" customWidth="1"/>
  </cols>
  <sheetData>
    <row r="1" spans="4:5" ht="17.25" customHeight="1">
      <c r="D1" s="16" t="s">
        <v>221</v>
      </c>
      <c r="E1" s="17"/>
    </row>
    <row r="2" ht="17.25" customHeight="1">
      <c r="D2" s="17" t="s">
        <v>73</v>
      </c>
    </row>
    <row r="3" spans="1:4" ht="16.5" customHeight="1">
      <c r="A3" s="7"/>
      <c r="D3" s="17" t="s">
        <v>28</v>
      </c>
    </row>
    <row r="4" spans="1:4" ht="14.25" customHeight="1">
      <c r="A4" s="7"/>
      <c r="D4" s="17" t="s">
        <v>129</v>
      </c>
    </row>
    <row r="5" spans="1:4" ht="18" customHeight="1">
      <c r="A5" s="7"/>
      <c r="D5" s="17" t="s">
        <v>235</v>
      </c>
    </row>
    <row r="6" spans="1:4" ht="18" customHeight="1">
      <c r="A6" s="7"/>
      <c r="D6" s="18" t="s">
        <v>236</v>
      </c>
    </row>
    <row r="7" spans="1:4" ht="18" customHeight="1">
      <c r="A7" s="7"/>
      <c r="D7" t="s">
        <v>237</v>
      </c>
    </row>
    <row r="8" spans="1:7" ht="37.5" customHeight="1">
      <c r="A8" s="7"/>
      <c r="B8" s="8" t="s">
        <v>251</v>
      </c>
      <c r="C8" s="9"/>
      <c r="D8" s="10"/>
      <c r="E8" s="9"/>
      <c r="F8" s="9"/>
      <c r="G8" s="11"/>
    </row>
    <row r="9" spans="1:6" ht="12.75" hidden="1">
      <c r="A9" s="7"/>
      <c r="C9" s="3"/>
      <c r="E9" s="3"/>
      <c r="F9" s="3"/>
    </row>
    <row r="10" spans="1:7" ht="77.25" customHeight="1">
      <c r="A10" s="12" t="s">
        <v>105</v>
      </c>
      <c r="B10" s="67" t="s">
        <v>223</v>
      </c>
      <c r="C10" s="13" t="s">
        <v>224</v>
      </c>
      <c r="D10" s="13" t="s">
        <v>102</v>
      </c>
      <c r="E10" s="13" t="s">
        <v>103</v>
      </c>
      <c r="F10" s="13" t="s">
        <v>104</v>
      </c>
      <c r="G10" s="13" t="s">
        <v>225</v>
      </c>
    </row>
    <row r="11" spans="1:7" ht="27.75" customHeight="1">
      <c r="A11" s="102">
        <v>1</v>
      </c>
      <c r="B11" s="160" t="s">
        <v>30</v>
      </c>
      <c r="C11" s="162" t="s">
        <v>338</v>
      </c>
      <c r="D11" s="163" t="s">
        <v>198</v>
      </c>
      <c r="E11" s="163" t="s">
        <v>176</v>
      </c>
      <c r="F11" s="163" t="s">
        <v>177</v>
      </c>
      <c r="G11" s="52">
        <v>5000</v>
      </c>
    </row>
    <row r="12" spans="1:7" ht="12.75">
      <c r="A12" s="102">
        <v>2</v>
      </c>
      <c r="B12" s="160" t="s">
        <v>13</v>
      </c>
      <c r="C12" s="162" t="s">
        <v>338</v>
      </c>
      <c r="D12" s="163" t="s">
        <v>222</v>
      </c>
      <c r="E12" s="163" t="s">
        <v>176</v>
      </c>
      <c r="F12" s="163" t="s">
        <v>177</v>
      </c>
      <c r="G12" s="52">
        <v>5000</v>
      </c>
    </row>
    <row r="13" spans="1:7" ht="12.75">
      <c r="A13" s="102">
        <v>3</v>
      </c>
      <c r="B13" s="160" t="s">
        <v>14</v>
      </c>
      <c r="C13" s="162" t="s">
        <v>338</v>
      </c>
      <c r="D13" s="163" t="s">
        <v>335</v>
      </c>
      <c r="E13" s="163" t="s">
        <v>176</v>
      </c>
      <c r="F13" s="163" t="s">
        <v>177</v>
      </c>
      <c r="G13" s="52">
        <v>5000</v>
      </c>
    </row>
    <row r="14" spans="1:7" ht="12.75">
      <c r="A14" s="102">
        <v>4</v>
      </c>
      <c r="B14" s="167" t="s">
        <v>400</v>
      </c>
      <c r="C14" s="101" t="s">
        <v>338</v>
      </c>
      <c r="D14" s="100" t="s">
        <v>335</v>
      </c>
      <c r="E14" s="100" t="s">
        <v>178</v>
      </c>
      <c r="F14" s="100" t="s">
        <v>177</v>
      </c>
      <c r="G14" s="52">
        <v>5000</v>
      </c>
    </row>
    <row r="15" spans="1:7" ht="12.75">
      <c r="A15" s="102">
        <v>5</v>
      </c>
      <c r="B15" s="167" t="s">
        <v>415</v>
      </c>
      <c r="C15" s="101" t="s">
        <v>338</v>
      </c>
      <c r="D15" s="100" t="s">
        <v>335</v>
      </c>
      <c r="E15" s="100" t="s">
        <v>321</v>
      </c>
      <c r="F15" s="100" t="s">
        <v>177</v>
      </c>
      <c r="G15" s="52">
        <v>5000</v>
      </c>
    </row>
    <row r="16" spans="1:7" ht="26.25" customHeight="1">
      <c r="A16" s="102">
        <v>6</v>
      </c>
      <c r="B16" s="167" t="s">
        <v>15</v>
      </c>
      <c r="C16" s="101" t="s">
        <v>338</v>
      </c>
      <c r="D16" s="100" t="s">
        <v>335</v>
      </c>
      <c r="E16" s="100" t="s">
        <v>321</v>
      </c>
      <c r="F16" s="100" t="s">
        <v>336</v>
      </c>
      <c r="G16" s="52">
        <v>5000</v>
      </c>
    </row>
    <row r="17" spans="1:7" ht="26.25" customHeight="1">
      <c r="A17" s="102">
        <v>7</v>
      </c>
      <c r="B17" s="160" t="s">
        <v>31</v>
      </c>
      <c r="C17" s="162" t="s">
        <v>256</v>
      </c>
      <c r="D17" s="163" t="s">
        <v>198</v>
      </c>
      <c r="E17" s="163" t="s">
        <v>176</v>
      </c>
      <c r="F17" s="163" t="s">
        <v>177</v>
      </c>
      <c r="G17" s="52">
        <v>-35000</v>
      </c>
    </row>
    <row r="18" spans="1:7" ht="12.75">
      <c r="A18" s="102">
        <v>8</v>
      </c>
      <c r="B18" s="160" t="s">
        <v>399</v>
      </c>
      <c r="C18" s="162" t="s">
        <v>256</v>
      </c>
      <c r="D18" s="163" t="s">
        <v>175</v>
      </c>
      <c r="E18" s="163" t="s">
        <v>176</v>
      </c>
      <c r="F18" s="163" t="s">
        <v>177</v>
      </c>
      <c r="G18" s="52">
        <v>0</v>
      </c>
    </row>
    <row r="19" spans="1:7" ht="51">
      <c r="A19" s="102">
        <v>9</v>
      </c>
      <c r="B19" s="160" t="s">
        <v>398</v>
      </c>
      <c r="C19" s="162" t="s">
        <v>256</v>
      </c>
      <c r="D19" s="163" t="s">
        <v>181</v>
      </c>
      <c r="E19" s="163" t="s">
        <v>176</v>
      </c>
      <c r="F19" s="163" t="s">
        <v>177</v>
      </c>
      <c r="G19" s="52">
        <v>0</v>
      </c>
    </row>
    <row r="20" spans="1:7" ht="12.75">
      <c r="A20" s="102">
        <v>10</v>
      </c>
      <c r="B20" s="167" t="s">
        <v>400</v>
      </c>
      <c r="C20" s="101" t="s">
        <v>256</v>
      </c>
      <c r="D20" s="100" t="s">
        <v>181</v>
      </c>
      <c r="E20" s="100" t="s">
        <v>178</v>
      </c>
      <c r="F20" s="100" t="s">
        <v>177</v>
      </c>
      <c r="G20" s="52">
        <v>0</v>
      </c>
    </row>
    <row r="21" spans="1:7" ht="76.5">
      <c r="A21" s="102">
        <v>11</v>
      </c>
      <c r="B21" s="167" t="s">
        <v>410</v>
      </c>
      <c r="C21" s="101" t="s">
        <v>256</v>
      </c>
      <c r="D21" s="100" t="s">
        <v>181</v>
      </c>
      <c r="E21" s="100" t="s">
        <v>317</v>
      </c>
      <c r="F21" s="100" t="s">
        <v>177</v>
      </c>
      <c r="G21" s="52">
        <v>5000</v>
      </c>
    </row>
    <row r="22" spans="1:7" ht="26.25" customHeight="1">
      <c r="A22" s="102">
        <v>12</v>
      </c>
      <c r="B22" s="167" t="s">
        <v>393</v>
      </c>
      <c r="C22" s="101" t="s">
        <v>256</v>
      </c>
      <c r="D22" s="100" t="s">
        <v>181</v>
      </c>
      <c r="E22" s="100" t="s">
        <v>317</v>
      </c>
      <c r="F22" s="100" t="s">
        <v>180</v>
      </c>
      <c r="G22" s="52">
        <v>5000</v>
      </c>
    </row>
    <row r="23" spans="1:7" ht="25.5">
      <c r="A23" s="102">
        <v>13</v>
      </c>
      <c r="B23" s="167" t="s">
        <v>413</v>
      </c>
      <c r="C23" s="101" t="s">
        <v>256</v>
      </c>
      <c r="D23" s="100" t="s">
        <v>181</v>
      </c>
      <c r="E23" s="100" t="s">
        <v>319</v>
      </c>
      <c r="F23" s="100" t="s">
        <v>177</v>
      </c>
      <c r="G23" s="52">
        <v>-5000</v>
      </c>
    </row>
    <row r="24" spans="1:7" ht="25.5">
      <c r="A24" s="102">
        <v>14</v>
      </c>
      <c r="B24" s="167" t="s">
        <v>393</v>
      </c>
      <c r="C24" s="101" t="s">
        <v>256</v>
      </c>
      <c r="D24" s="100" t="s">
        <v>181</v>
      </c>
      <c r="E24" s="100" t="s">
        <v>319</v>
      </c>
      <c r="F24" s="100" t="s">
        <v>180</v>
      </c>
      <c r="G24" s="52">
        <v>-5000</v>
      </c>
    </row>
    <row r="25" spans="1:7" ht="27.75" customHeight="1">
      <c r="A25" s="102">
        <v>15</v>
      </c>
      <c r="B25" s="160" t="s">
        <v>32</v>
      </c>
      <c r="C25" s="162" t="s">
        <v>256</v>
      </c>
      <c r="D25" s="163" t="s">
        <v>185</v>
      </c>
      <c r="E25" s="163" t="s">
        <v>176</v>
      </c>
      <c r="F25" s="163" t="s">
        <v>177</v>
      </c>
      <c r="G25" s="52">
        <v>-35000</v>
      </c>
    </row>
    <row r="26" spans="1:7" ht="38.25">
      <c r="A26" s="102">
        <v>16</v>
      </c>
      <c r="B26" s="160" t="s">
        <v>33</v>
      </c>
      <c r="C26" s="162" t="s">
        <v>256</v>
      </c>
      <c r="D26" s="163" t="s">
        <v>186</v>
      </c>
      <c r="E26" s="163" t="s">
        <v>176</v>
      </c>
      <c r="F26" s="163" t="s">
        <v>177</v>
      </c>
      <c r="G26" s="52">
        <v>-35000</v>
      </c>
    </row>
    <row r="27" spans="1:7" ht="25.5">
      <c r="A27" s="102">
        <v>17</v>
      </c>
      <c r="B27" s="167" t="s">
        <v>263</v>
      </c>
      <c r="C27" s="101" t="s">
        <v>256</v>
      </c>
      <c r="D27" s="100" t="s">
        <v>186</v>
      </c>
      <c r="E27" s="100" t="s">
        <v>116</v>
      </c>
      <c r="F27" s="100" t="s">
        <v>177</v>
      </c>
      <c r="G27" s="52">
        <v>-35000</v>
      </c>
    </row>
    <row r="28" spans="1:7" ht="51">
      <c r="A28" s="102">
        <v>18</v>
      </c>
      <c r="B28" s="167" t="s">
        <v>265</v>
      </c>
      <c r="C28" s="101" t="s">
        <v>256</v>
      </c>
      <c r="D28" s="100" t="s">
        <v>186</v>
      </c>
      <c r="E28" s="100" t="s">
        <v>117</v>
      </c>
      <c r="F28" s="100" t="s">
        <v>177</v>
      </c>
      <c r="G28" s="52">
        <v>-35000</v>
      </c>
    </row>
    <row r="29" spans="1:7" ht="26.25" customHeight="1">
      <c r="A29" s="102">
        <v>19</v>
      </c>
      <c r="B29" s="167" t="s">
        <v>34</v>
      </c>
      <c r="C29" s="101" t="s">
        <v>256</v>
      </c>
      <c r="D29" s="100" t="s">
        <v>186</v>
      </c>
      <c r="E29" s="100" t="s">
        <v>240</v>
      </c>
      <c r="F29" s="100" t="s">
        <v>177</v>
      </c>
      <c r="G29" s="52">
        <v>-35000</v>
      </c>
    </row>
    <row r="30" spans="1:7" ht="26.25" customHeight="1">
      <c r="A30" s="102">
        <v>20</v>
      </c>
      <c r="B30" s="167" t="s">
        <v>393</v>
      </c>
      <c r="C30" s="101" t="s">
        <v>256</v>
      </c>
      <c r="D30" s="100" t="s">
        <v>186</v>
      </c>
      <c r="E30" s="100" t="s">
        <v>240</v>
      </c>
      <c r="F30" s="100" t="s">
        <v>180</v>
      </c>
      <c r="G30" s="52">
        <v>-35000</v>
      </c>
    </row>
    <row r="31" spans="1:7" ht="25.5">
      <c r="A31" s="102">
        <v>21</v>
      </c>
      <c r="B31" s="160" t="s">
        <v>35</v>
      </c>
      <c r="C31" s="162" t="s">
        <v>339</v>
      </c>
      <c r="D31" s="163" t="s">
        <v>198</v>
      </c>
      <c r="E31" s="163" t="s">
        <v>176</v>
      </c>
      <c r="F31" s="163" t="s">
        <v>177</v>
      </c>
      <c r="G31" s="52">
        <v>415000</v>
      </c>
    </row>
    <row r="32" spans="1:7" ht="17.25" customHeight="1">
      <c r="A32" s="102">
        <v>22</v>
      </c>
      <c r="B32" s="160" t="s">
        <v>36</v>
      </c>
      <c r="C32" s="162" t="s">
        <v>339</v>
      </c>
      <c r="D32" s="163" t="s">
        <v>188</v>
      </c>
      <c r="E32" s="163" t="s">
        <v>176</v>
      </c>
      <c r="F32" s="163" t="s">
        <v>177</v>
      </c>
      <c r="G32" s="52">
        <v>415000</v>
      </c>
    </row>
    <row r="33" spans="1:7" ht="12.75">
      <c r="A33" s="102">
        <v>23</v>
      </c>
      <c r="B33" s="160" t="s">
        <v>37</v>
      </c>
      <c r="C33" s="162" t="s">
        <v>339</v>
      </c>
      <c r="D33" s="163" t="s">
        <v>189</v>
      </c>
      <c r="E33" s="163" t="s">
        <v>176</v>
      </c>
      <c r="F33" s="163" t="s">
        <v>177</v>
      </c>
      <c r="G33" s="52">
        <v>415000</v>
      </c>
    </row>
    <row r="34" spans="1:7" ht="25.5">
      <c r="A34" s="102">
        <v>24</v>
      </c>
      <c r="B34" s="167" t="s">
        <v>280</v>
      </c>
      <c r="C34" s="101" t="s">
        <v>339</v>
      </c>
      <c r="D34" s="100" t="s">
        <v>189</v>
      </c>
      <c r="E34" s="100" t="s">
        <v>126</v>
      </c>
      <c r="F34" s="100" t="s">
        <v>177</v>
      </c>
      <c r="G34" s="52">
        <v>415000</v>
      </c>
    </row>
    <row r="35" spans="1:7" ht="38.25">
      <c r="A35" s="102">
        <v>25</v>
      </c>
      <c r="B35" s="167" t="s">
        <v>281</v>
      </c>
      <c r="C35" s="101" t="s">
        <v>339</v>
      </c>
      <c r="D35" s="100" t="s">
        <v>189</v>
      </c>
      <c r="E35" s="100" t="s">
        <v>128</v>
      </c>
      <c r="F35" s="100" t="s">
        <v>177</v>
      </c>
      <c r="G35" s="52">
        <v>415000</v>
      </c>
    </row>
    <row r="36" spans="1:7" ht="38.25">
      <c r="A36" s="102">
        <v>26</v>
      </c>
      <c r="B36" s="167" t="s">
        <v>38</v>
      </c>
      <c r="C36" s="101" t="s">
        <v>339</v>
      </c>
      <c r="D36" s="100" t="s">
        <v>189</v>
      </c>
      <c r="E36" s="100" t="s">
        <v>324</v>
      </c>
      <c r="F36" s="100" t="s">
        <v>177</v>
      </c>
      <c r="G36" s="52">
        <v>415000</v>
      </c>
    </row>
    <row r="37" spans="1:7" ht="25.5">
      <c r="A37" s="102">
        <v>27</v>
      </c>
      <c r="B37" s="167" t="s">
        <v>393</v>
      </c>
      <c r="C37" s="101" t="s">
        <v>339</v>
      </c>
      <c r="D37" s="100" t="s">
        <v>189</v>
      </c>
      <c r="E37" s="100" t="s">
        <v>324</v>
      </c>
      <c r="F37" s="100" t="s">
        <v>180</v>
      </c>
      <c r="G37" s="52">
        <v>415000</v>
      </c>
    </row>
    <row r="38" spans="1:7" ht="25.5">
      <c r="A38" s="102">
        <v>28</v>
      </c>
      <c r="B38" s="160" t="s">
        <v>39</v>
      </c>
      <c r="C38" s="162" t="s">
        <v>257</v>
      </c>
      <c r="D38" s="163" t="s">
        <v>198</v>
      </c>
      <c r="E38" s="163" t="s">
        <v>176</v>
      </c>
      <c r="F38" s="163" t="s">
        <v>177</v>
      </c>
      <c r="G38" s="52">
        <v>135000</v>
      </c>
    </row>
    <row r="39" spans="1:7" ht="25.5">
      <c r="A39" s="102">
        <v>29</v>
      </c>
      <c r="B39" s="160" t="s">
        <v>32</v>
      </c>
      <c r="C39" s="162" t="s">
        <v>257</v>
      </c>
      <c r="D39" s="163" t="s">
        <v>185</v>
      </c>
      <c r="E39" s="163" t="s">
        <v>176</v>
      </c>
      <c r="F39" s="163" t="s">
        <v>177</v>
      </c>
      <c r="G39" s="52">
        <v>35000</v>
      </c>
    </row>
    <row r="40" spans="1:7" ht="38.25">
      <c r="A40" s="102">
        <v>30</v>
      </c>
      <c r="B40" s="160" t="s">
        <v>33</v>
      </c>
      <c r="C40" s="162" t="s">
        <v>257</v>
      </c>
      <c r="D40" s="163" t="s">
        <v>186</v>
      </c>
      <c r="E40" s="163" t="s">
        <v>176</v>
      </c>
      <c r="F40" s="163" t="s">
        <v>177</v>
      </c>
      <c r="G40" s="52">
        <v>35000</v>
      </c>
    </row>
    <row r="41" spans="1:7" ht="25.5">
      <c r="A41" s="102">
        <v>31</v>
      </c>
      <c r="B41" s="167" t="s">
        <v>263</v>
      </c>
      <c r="C41" s="101" t="s">
        <v>257</v>
      </c>
      <c r="D41" s="100" t="s">
        <v>186</v>
      </c>
      <c r="E41" s="100" t="s">
        <v>116</v>
      </c>
      <c r="F41" s="100" t="s">
        <v>177</v>
      </c>
      <c r="G41" s="52">
        <v>35000</v>
      </c>
    </row>
    <row r="42" spans="1:7" ht="51">
      <c r="A42" s="102">
        <v>32</v>
      </c>
      <c r="B42" s="167" t="s">
        <v>265</v>
      </c>
      <c r="C42" s="101" t="s">
        <v>257</v>
      </c>
      <c r="D42" s="100" t="s">
        <v>186</v>
      </c>
      <c r="E42" s="100" t="s">
        <v>117</v>
      </c>
      <c r="F42" s="100" t="s">
        <v>177</v>
      </c>
      <c r="G42" s="52">
        <v>35000</v>
      </c>
    </row>
    <row r="43" spans="1:7" ht="27" customHeight="1">
      <c r="A43" s="102">
        <v>33</v>
      </c>
      <c r="B43" s="167" t="s">
        <v>34</v>
      </c>
      <c r="C43" s="101" t="s">
        <v>257</v>
      </c>
      <c r="D43" s="100" t="s">
        <v>186</v>
      </c>
      <c r="E43" s="100" t="s">
        <v>240</v>
      </c>
      <c r="F43" s="100" t="s">
        <v>177</v>
      </c>
      <c r="G43" s="52">
        <v>35000</v>
      </c>
    </row>
    <row r="44" spans="1:7" ht="25.5">
      <c r="A44" s="102">
        <v>34</v>
      </c>
      <c r="B44" s="167" t="s">
        <v>393</v>
      </c>
      <c r="C44" s="101" t="s">
        <v>257</v>
      </c>
      <c r="D44" s="100" t="s">
        <v>186</v>
      </c>
      <c r="E44" s="100" t="s">
        <v>240</v>
      </c>
      <c r="F44" s="100" t="s">
        <v>180</v>
      </c>
      <c r="G44" s="52">
        <v>35000</v>
      </c>
    </row>
    <row r="45" spans="1:7" ht="12.75">
      <c r="A45" s="102">
        <v>35</v>
      </c>
      <c r="B45" s="160" t="s">
        <v>36</v>
      </c>
      <c r="C45" s="162" t="s">
        <v>257</v>
      </c>
      <c r="D45" s="163" t="s">
        <v>188</v>
      </c>
      <c r="E45" s="163" t="s">
        <v>176</v>
      </c>
      <c r="F45" s="163" t="s">
        <v>177</v>
      </c>
      <c r="G45" s="52">
        <v>100000</v>
      </c>
    </row>
    <row r="46" spans="1:7" ht="12.75">
      <c r="A46" s="102">
        <v>36</v>
      </c>
      <c r="B46" s="160" t="s">
        <v>37</v>
      </c>
      <c r="C46" s="162" t="s">
        <v>257</v>
      </c>
      <c r="D46" s="163" t="s">
        <v>189</v>
      </c>
      <c r="E46" s="163" t="s">
        <v>176</v>
      </c>
      <c r="F46" s="163" t="s">
        <v>177</v>
      </c>
      <c r="G46" s="52">
        <v>100000</v>
      </c>
    </row>
    <row r="47" spans="1:7" ht="25.5">
      <c r="A47" s="102">
        <v>37</v>
      </c>
      <c r="B47" s="167" t="s">
        <v>280</v>
      </c>
      <c r="C47" s="101" t="s">
        <v>257</v>
      </c>
      <c r="D47" s="100" t="s">
        <v>189</v>
      </c>
      <c r="E47" s="100" t="s">
        <v>126</v>
      </c>
      <c r="F47" s="100" t="s">
        <v>177</v>
      </c>
      <c r="G47" s="52">
        <v>100000</v>
      </c>
    </row>
    <row r="48" spans="1:7" ht="38.25">
      <c r="A48" s="102">
        <v>38</v>
      </c>
      <c r="B48" s="167" t="s">
        <v>281</v>
      </c>
      <c r="C48" s="101" t="s">
        <v>257</v>
      </c>
      <c r="D48" s="100" t="s">
        <v>189</v>
      </c>
      <c r="E48" s="100" t="s">
        <v>128</v>
      </c>
      <c r="F48" s="100" t="s">
        <v>177</v>
      </c>
      <c r="G48" s="52">
        <v>100000</v>
      </c>
    </row>
    <row r="49" spans="1:7" ht="38.25">
      <c r="A49" s="102">
        <v>39</v>
      </c>
      <c r="B49" s="167" t="s">
        <v>38</v>
      </c>
      <c r="C49" s="101" t="s">
        <v>257</v>
      </c>
      <c r="D49" s="100" t="s">
        <v>189</v>
      </c>
      <c r="E49" s="100" t="s">
        <v>324</v>
      </c>
      <c r="F49" s="100" t="s">
        <v>177</v>
      </c>
      <c r="G49" s="52">
        <v>100000</v>
      </c>
    </row>
    <row r="50" spans="1:7" ht="25.5">
      <c r="A50" s="102">
        <v>40</v>
      </c>
      <c r="B50" s="167" t="s">
        <v>393</v>
      </c>
      <c r="C50" s="101" t="s">
        <v>257</v>
      </c>
      <c r="D50" s="100" t="s">
        <v>189</v>
      </c>
      <c r="E50" s="100" t="s">
        <v>324</v>
      </c>
      <c r="F50" s="100" t="s">
        <v>180</v>
      </c>
      <c r="G50" s="52">
        <v>100000</v>
      </c>
    </row>
    <row r="51" spans="1:7" ht="28.5" customHeight="1">
      <c r="A51" s="102">
        <v>41</v>
      </c>
      <c r="B51" s="160" t="s">
        <v>40</v>
      </c>
      <c r="C51" s="162" t="s">
        <v>258</v>
      </c>
      <c r="D51" s="163" t="s">
        <v>198</v>
      </c>
      <c r="E51" s="163" t="s">
        <v>176</v>
      </c>
      <c r="F51" s="163" t="s">
        <v>177</v>
      </c>
      <c r="G51" s="52">
        <v>5000</v>
      </c>
    </row>
    <row r="52" spans="1:7" ht="14.25" customHeight="1">
      <c r="A52" s="102">
        <v>42</v>
      </c>
      <c r="B52" s="160" t="s">
        <v>13</v>
      </c>
      <c r="C52" s="162" t="s">
        <v>258</v>
      </c>
      <c r="D52" s="163" t="s">
        <v>222</v>
      </c>
      <c r="E52" s="163" t="s">
        <v>176</v>
      </c>
      <c r="F52" s="163" t="s">
        <v>177</v>
      </c>
      <c r="G52" s="52">
        <v>5000</v>
      </c>
    </row>
    <row r="53" spans="1:7" ht="12.75">
      <c r="A53" s="102">
        <v>43</v>
      </c>
      <c r="B53" s="160" t="s">
        <v>14</v>
      </c>
      <c r="C53" s="162" t="s">
        <v>258</v>
      </c>
      <c r="D53" s="163" t="s">
        <v>335</v>
      </c>
      <c r="E53" s="163" t="s">
        <v>176</v>
      </c>
      <c r="F53" s="163" t="s">
        <v>177</v>
      </c>
      <c r="G53" s="52">
        <v>5000</v>
      </c>
    </row>
    <row r="54" spans="1:7" ht="12.75">
      <c r="A54" s="102">
        <v>44</v>
      </c>
      <c r="B54" s="167" t="s">
        <v>400</v>
      </c>
      <c r="C54" s="101" t="s">
        <v>258</v>
      </c>
      <c r="D54" s="100" t="s">
        <v>335</v>
      </c>
      <c r="E54" s="100" t="s">
        <v>178</v>
      </c>
      <c r="F54" s="100" t="s">
        <v>177</v>
      </c>
      <c r="G54" s="52">
        <v>5000</v>
      </c>
    </row>
    <row r="55" spans="1:7" ht="12.75">
      <c r="A55" s="102">
        <v>45</v>
      </c>
      <c r="B55" s="167" t="s">
        <v>415</v>
      </c>
      <c r="C55" s="101" t="s">
        <v>258</v>
      </c>
      <c r="D55" s="100" t="s">
        <v>335</v>
      </c>
      <c r="E55" s="100" t="s">
        <v>321</v>
      </c>
      <c r="F55" s="100" t="s">
        <v>177</v>
      </c>
      <c r="G55" s="52">
        <v>5000</v>
      </c>
    </row>
    <row r="56" spans="1:7" ht="27.75" customHeight="1">
      <c r="A56" s="102">
        <v>46</v>
      </c>
      <c r="B56" s="167" t="s">
        <v>15</v>
      </c>
      <c r="C56" s="101" t="s">
        <v>258</v>
      </c>
      <c r="D56" s="100" t="s">
        <v>335</v>
      </c>
      <c r="E56" s="100" t="s">
        <v>321</v>
      </c>
      <c r="F56" s="100" t="s">
        <v>336</v>
      </c>
      <c r="G56" s="52">
        <v>5000</v>
      </c>
    </row>
    <row r="57" spans="1:7" ht="25.5">
      <c r="A57" s="102">
        <v>47</v>
      </c>
      <c r="B57" s="160" t="s">
        <v>41</v>
      </c>
      <c r="C57" s="162" t="s">
        <v>340</v>
      </c>
      <c r="D57" s="163" t="s">
        <v>198</v>
      </c>
      <c r="E57" s="163" t="s">
        <v>176</v>
      </c>
      <c r="F57" s="163" t="s">
        <v>177</v>
      </c>
      <c r="G57" s="52">
        <v>368465</v>
      </c>
    </row>
    <row r="58" spans="1:7" ht="15.75" customHeight="1">
      <c r="A58" s="102">
        <v>48</v>
      </c>
      <c r="B58" s="160" t="s">
        <v>36</v>
      </c>
      <c r="C58" s="162" t="s">
        <v>340</v>
      </c>
      <c r="D58" s="163" t="s">
        <v>188</v>
      </c>
      <c r="E58" s="163" t="s">
        <v>176</v>
      </c>
      <c r="F58" s="163" t="s">
        <v>177</v>
      </c>
      <c r="G58" s="52">
        <v>368465</v>
      </c>
    </row>
    <row r="59" spans="1:7" ht="14.25" customHeight="1">
      <c r="A59" s="102">
        <v>49</v>
      </c>
      <c r="B59" s="160" t="s">
        <v>37</v>
      </c>
      <c r="C59" s="162" t="s">
        <v>340</v>
      </c>
      <c r="D59" s="163" t="s">
        <v>189</v>
      </c>
      <c r="E59" s="163" t="s">
        <v>176</v>
      </c>
      <c r="F59" s="163" t="s">
        <v>177</v>
      </c>
      <c r="G59" s="52">
        <v>368465</v>
      </c>
    </row>
    <row r="60" spans="1:7" ht="25.5">
      <c r="A60" s="102">
        <v>50</v>
      </c>
      <c r="B60" s="167" t="s">
        <v>280</v>
      </c>
      <c r="C60" s="101" t="s">
        <v>340</v>
      </c>
      <c r="D60" s="100" t="s">
        <v>189</v>
      </c>
      <c r="E60" s="100" t="s">
        <v>126</v>
      </c>
      <c r="F60" s="100" t="s">
        <v>177</v>
      </c>
      <c r="G60" s="52">
        <v>368465</v>
      </c>
    </row>
    <row r="61" spans="1:7" ht="38.25">
      <c r="A61" s="102">
        <v>51</v>
      </c>
      <c r="B61" s="167" t="s">
        <v>281</v>
      </c>
      <c r="C61" s="101" t="s">
        <v>340</v>
      </c>
      <c r="D61" s="100" t="s">
        <v>189</v>
      </c>
      <c r="E61" s="100" t="s">
        <v>128</v>
      </c>
      <c r="F61" s="100" t="s">
        <v>177</v>
      </c>
      <c r="G61" s="52">
        <v>368465</v>
      </c>
    </row>
    <row r="62" spans="1:7" ht="38.25">
      <c r="A62" s="102">
        <v>52</v>
      </c>
      <c r="B62" s="167" t="s">
        <v>38</v>
      </c>
      <c r="C62" s="101" t="s">
        <v>340</v>
      </c>
      <c r="D62" s="100" t="s">
        <v>189</v>
      </c>
      <c r="E62" s="100" t="s">
        <v>324</v>
      </c>
      <c r="F62" s="100" t="s">
        <v>177</v>
      </c>
      <c r="G62" s="52">
        <v>368465</v>
      </c>
    </row>
    <row r="63" spans="1:7" ht="27.75" customHeight="1">
      <c r="A63" s="102">
        <v>53</v>
      </c>
      <c r="B63" s="167" t="s">
        <v>393</v>
      </c>
      <c r="C63" s="101" t="s">
        <v>340</v>
      </c>
      <c r="D63" s="100" t="s">
        <v>189</v>
      </c>
      <c r="E63" s="100" t="s">
        <v>324</v>
      </c>
      <c r="F63" s="100" t="s">
        <v>180</v>
      </c>
      <c r="G63" s="52">
        <v>368465</v>
      </c>
    </row>
    <row r="64" spans="1:7" ht="30.75" customHeight="1">
      <c r="A64" s="102">
        <v>54</v>
      </c>
      <c r="B64" s="160" t="s">
        <v>42</v>
      </c>
      <c r="C64" s="162" t="s">
        <v>341</v>
      </c>
      <c r="D64" s="163" t="s">
        <v>198</v>
      </c>
      <c r="E64" s="163" t="s">
        <v>176</v>
      </c>
      <c r="F64" s="163" t="s">
        <v>177</v>
      </c>
      <c r="G64" s="52">
        <v>0</v>
      </c>
    </row>
    <row r="65" spans="1:7" ht="12.75">
      <c r="A65" s="102">
        <v>55</v>
      </c>
      <c r="B65" s="160" t="s">
        <v>399</v>
      </c>
      <c r="C65" s="162" t="s">
        <v>341</v>
      </c>
      <c r="D65" s="163" t="s">
        <v>175</v>
      </c>
      <c r="E65" s="163" t="s">
        <v>176</v>
      </c>
      <c r="F65" s="163" t="s">
        <v>177</v>
      </c>
      <c r="G65" s="52">
        <v>0</v>
      </c>
    </row>
    <row r="66" spans="1:7" ht="51">
      <c r="A66" s="102">
        <v>56</v>
      </c>
      <c r="B66" s="160" t="s">
        <v>398</v>
      </c>
      <c r="C66" s="162" t="s">
        <v>341</v>
      </c>
      <c r="D66" s="163" t="s">
        <v>181</v>
      </c>
      <c r="E66" s="163" t="s">
        <v>176</v>
      </c>
      <c r="F66" s="163" t="s">
        <v>177</v>
      </c>
      <c r="G66" s="52">
        <v>0</v>
      </c>
    </row>
    <row r="67" spans="1:7" ht="14.25" customHeight="1">
      <c r="A67" s="102">
        <v>57</v>
      </c>
      <c r="B67" s="167" t="s">
        <v>400</v>
      </c>
      <c r="C67" s="101" t="s">
        <v>341</v>
      </c>
      <c r="D67" s="100" t="s">
        <v>181</v>
      </c>
      <c r="E67" s="100" t="s">
        <v>178</v>
      </c>
      <c r="F67" s="100" t="s">
        <v>177</v>
      </c>
      <c r="G67" s="52">
        <v>0</v>
      </c>
    </row>
    <row r="68" spans="1:7" ht="76.5">
      <c r="A68" s="102">
        <v>58</v>
      </c>
      <c r="B68" s="167" t="s">
        <v>410</v>
      </c>
      <c r="C68" s="101" t="s">
        <v>341</v>
      </c>
      <c r="D68" s="100" t="s">
        <v>181</v>
      </c>
      <c r="E68" s="100" t="s">
        <v>317</v>
      </c>
      <c r="F68" s="100" t="s">
        <v>177</v>
      </c>
      <c r="G68" s="52">
        <v>-14000</v>
      </c>
    </row>
    <row r="69" spans="1:7" ht="25.5">
      <c r="A69" s="102">
        <v>59</v>
      </c>
      <c r="B69" s="167" t="s">
        <v>393</v>
      </c>
      <c r="C69" s="101" t="s">
        <v>341</v>
      </c>
      <c r="D69" s="100" t="s">
        <v>181</v>
      </c>
      <c r="E69" s="100" t="s">
        <v>317</v>
      </c>
      <c r="F69" s="100" t="s">
        <v>180</v>
      </c>
      <c r="G69" s="52">
        <v>-14000</v>
      </c>
    </row>
    <row r="70" spans="1:7" ht="27.75" customHeight="1">
      <c r="A70" s="102">
        <v>60</v>
      </c>
      <c r="B70" s="167" t="s">
        <v>411</v>
      </c>
      <c r="C70" s="101" t="s">
        <v>341</v>
      </c>
      <c r="D70" s="100" t="s">
        <v>181</v>
      </c>
      <c r="E70" s="100" t="s">
        <v>318</v>
      </c>
      <c r="F70" s="100" t="s">
        <v>177</v>
      </c>
      <c r="G70" s="52">
        <v>14000</v>
      </c>
    </row>
    <row r="71" spans="1:7" ht="25.5">
      <c r="A71" s="102">
        <v>61</v>
      </c>
      <c r="B71" s="167" t="s">
        <v>393</v>
      </c>
      <c r="C71" s="101" t="s">
        <v>341</v>
      </c>
      <c r="D71" s="100" t="s">
        <v>181</v>
      </c>
      <c r="E71" s="100" t="s">
        <v>318</v>
      </c>
      <c r="F71" s="100" t="s">
        <v>180</v>
      </c>
      <c r="G71" s="52">
        <v>14000</v>
      </c>
    </row>
    <row r="72" spans="1:7" ht="28.5" customHeight="1">
      <c r="A72" s="102">
        <v>62</v>
      </c>
      <c r="B72" s="160" t="s">
        <v>43</v>
      </c>
      <c r="C72" s="162" t="s">
        <v>199</v>
      </c>
      <c r="D72" s="163" t="s">
        <v>198</v>
      </c>
      <c r="E72" s="163" t="s">
        <v>176</v>
      </c>
      <c r="F72" s="163" t="s">
        <v>177</v>
      </c>
      <c r="G72" s="52">
        <v>-893465</v>
      </c>
    </row>
    <row r="73" spans="1:7" ht="12.75">
      <c r="A73" s="102">
        <v>63</v>
      </c>
      <c r="B73" s="160" t="s">
        <v>399</v>
      </c>
      <c r="C73" s="162" t="s">
        <v>199</v>
      </c>
      <c r="D73" s="163" t="s">
        <v>175</v>
      </c>
      <c r="E73" s="163" t="s">
        <v>176</v>
      </c>
      <c r="F73" s="163" t="s">
        <v>177</v>
      </c>
      <c r="G73" s="52">
        <v>-10000</v>
      </c>
    </row>
    <row r="74" spans="1:7" ht="51">
      <c r="A74" s="102">
        <v>64</v>
      </c>
      <c r="B74" s="160" t="s">
        <v>398</v>
      </c>
      <c r="C74" s="162" t="s">
        <v>199</v>
      </c>
      <c r="D74" s="163" t="s">
        <v>181</v>
      </c>
      <c r="E74" s="163" t="s">
        <v>176</v>
      </c>
      <c r="F74" s="163" t="s">
        <v>177</v>
      </c>
      <c r="G74" s="52">
        <v>0</v>
      </c>
    </row>
    <row r="75" spans="1:7" ht="12.75">
      <c r="A75" s="102">
        <v>65</v>
      </c>
      <c r="B75" s="167" t="s">
        <v>400</v>
      </c>
      <c r="C75" s="101" t="s">
        <v>199</v>
      </c>
      <c r="D75" s="100" t="s">
        <v>181</v>
      </c>
      <c r="E75" s="100" t="s">
        <v>178</v>
      </c>
      <c r="F75" s="100" t="s">
        <v>177</v>
      </c>
      <c r="G75" s="52">
        <v>0</v>
      </c>
    </row>
    <row r="76" spans="1:7" ht="25.5">
      <c r="A76" s="102">
        <v>66</v>
      </c>
      <c r="B76" s="167" t="s">
        <v>411</v>
      </c>
      <c r="C76" s="101" t="s">
        <v>199</v>
      </c>
      <c r="D76" s="100" t="s">
        <v>181</v>
      </c>
      <c r="E76" s="100" t="s">
        <v>318</v>
      </c>
      <c r="F76" s="100" t="s">
        <v>177</v>
      </c>
      <c r="G76" s="52">
        <v>10000</v>
      </c>
    </row>
    <row r="77" spans="1:7" ht="25.5">
      <c r="A77" s="102">
        <v>67</v>
      </c>
      <c r="B77" s="167" t="s">
        <v>393</v>
      </c>
      <c r="C77" s="101" t="s">
        <v>199</v>
      </c>
      <c r="D77" s="100" t="s">
        <v>181</v>
      </c>
      <c r="E77" s="100" t="s">
        <v>318</v>
      </c>
      <c r="F77" s="100" t="s">
        <v>180</v>
      </c>
      <c r="G77" s="52">
        <v>10000</v>
      </c>
    </row>
    <row r="78" spans="1:7" ht="26.25" customHeight="1">
      <c r="A78" s="102">
        <v>68</v>
      </c>
      <c r="B78" s="167" t="s">
        <v>401</v>
      </c>
      <c r="C78" s="101" t="s">
        <v>199</v>
      </c>
      <c r="D78" s="100" t="s">
        <v>181</v>
      </c>
      <c r="E78" s="100" t="s">
        <v>179</v>
      </c>
      <c r="F78" s="100" t="s">
        <v>177</v>
      </c>
      <c r="G78" s="52">
        <v>-10000</v>
      </c>
    </row>
    <row r="79" spans="1:7" ht="12.75">
      <c r="A79" s="102">
        <v>69</v>
      </c>
      <c r="B79" s="167" t="s">
        <v>412</v>
      </c>
      <c r="C79" s="101" t="s">
        <v>199</v>
      </c>
      <c r="D79" s="100" t="s">
        <v>181</v>
      </c>
      <c r="E79" s="100" t="s">
        <v>179</v>
      </c>
      <c r="F79" s="100" t="s">
        <v>182</v>
      </c>
      <c r="G79" s="52">
        <v>-10000</v>
      </c>
    </row>
    <row r="80" spans="1:7" ht="15" customHeight="1">
      <c r="A80" s="102">
        <v>70</v>
      </c>
      <c r="B80" s="160" t="s">
        <v>414</v>
      </c>
      <c r="C80" s="162" t="s">
        <v>199</v>
      </c>
      <c r="D80" s="163" t="s">
        <v>320</v>
      </c>
      <c r="E80" s="163" t="s">
        <v>176</v>
      </c>
      <c r="F80" s="163" t="s">
        <v>177</v>
      </c>
      <c r="G80" s="52">
        <v>-10000</v>
      </c>
    </row>
    <row r="81" spans="1:7" ht="12.75">
      <c r="A81" s="102">
        <v>71</v>
      </c>
      <c r="B81" s="167" t="s">
        <v>400</v>
      </c>
      <c r="C81" s="101" t="s">
        <v>199</v>
      </c>
      <c r="D81" s="100" t="s">
        <v>320</v>
      </c>
      <c r="E81" s="100" t="s">
        <v>178</v>
      </c>
      <c r="F81" s="100" t="s">
        <v>177</v>
      </c>
      <c r="G81" s="52">
        <v>-10000</v>
      </c>
    </row>
    <row r="82" spans="1:7" ht="12.75">
      <c r="A82" s="102">
        <v>72</v>
      </c>
      <c r="B82" s="167" t="s">
        <v>415</v>
      </c>
      <c r="C82" s="101" t="s">
        <v>199</v>
      </c>
      <c r="D82" s="100" t="s">
        <v>320</v>
      </c>
      <c r="E82" s="100" t="s">
        <v>321</v>
      </c>
      <c r="F82" s="100" t="s">
        <v>177</v>
      </c>
      <c r="G82" s="52">
        <v>-10000</v>
      </c>
    </row>
    <row r="83" spans="1:7" ht="12.75">
      <c r="A83" s="102">
        <v>73</v>
      </c>
      <c r="B83" s="167" t="s">
        <v>416</v>
      </c>
      <c r="C83" s="101" t="s">
        <v>199</v>
      </c>
      <c r="D83" s="100" t="s">
        <v>320</v>
      </c>
      <c r="E83" s="100" t="s">
        <v>321</v>
      </c>
      <c r="F83" s="100" t="s">
        <v>322</v>
      </c>
      <c r="G83" s="52">
        <v>-10000</v>
      </c>
    </row>
    <row r="84" spans="1:7" ht="12.75">
      <c r="A84" s="102">
        <v>74</v>
      </c>
      <c r="B84" s="160" t="s">
        <v>417</v>
      </c>
      <c r="C84" s="162" t="s">
        <v>199</v>
      </c>
      <c r="D84" s="163" t="s">
        <v>183</v>
      </c>
      <c r="E84" s="163" t="s">
        <v>176</v>
      </c>
      <c r="F84" s="163" t="s">
        <v>177</v>
      </c>
      <c r="G84" s="52">
        <v>0</v>
      </c>
    </row>
    <row r="85" spans="1:7" ht="15" customHeight="1">
      <c r="A85" s="102">
        <v>75</v>
      </c>
      <c r="B85" s="167" t="s">
        <v>400</v>
      </c>
      <c r="C85" s="101" t="s">
        <v>199</v>
      </c>
      <c r="D85" s="100" t="s">
        <v>183</v>
      </c>
      <c r="E85" s="100" t="s">
        <v>178</v>
      </c>
      <c r="F85" s="100" t="s">
        <v>177</v>
      </c>
      <c r="G85" s="52">
        <v>0</v>
      </c>
    </row>
    <row r="86" spans="1:7" ht="63.75">
      <c r="A86" s="102">
        <v>76</v>
      </c>
      <c r="B86" s="167" t="s">
        <v>418</v>
      </c>
      <c r="C86" s="101" t="s">
        <v>199</v>
      </c>
      <c r="D86" s="100" t="s">
        <v>183</v>
      </c>
      <c r="E86" s="100" t="s">
        <v>238</v>
      </c>
      <c r="F86" s="100" t="s">
        <v>177</v>
      </c>
      <c r="G86" s="52">
        <v>-13446.3</v>
      </c>
    </row>
    <row r="87" spans="1:7" ht="12.75">
      <c r="A87" s="102">
        <v>77</v>
      </c>
      <c r="B87" s="167" t="s">
        <v>420</v>
      </c>
      <c r="C87" s="101" t="s">
        <v>199</v>
      </c>
      <c r="D87" s="100" t="s">
        <v>183</v>
      </c>
      <c r="E87" s="100" t="s">
        <v>238</v>
      </c>
      <c r="F87" s="100" t="s">
        <v>239</v>
      </c>
      <c r="G87" s="52">
        <v>-13446.3</v>
      </c>
    </row>
    <row r="88" spans="1:7" ht="30.75" customHeight="1">
      <c r="A88" s="102">
        <v>78</v>
      </c>
      <c r="B88" s="167" t="s">
        <v>395</v>
      </c>
      <c r="C88" s="101" t="s">
        <v>199</v>
      </c>
      <c r="D88" s="100" t="s">
        <v>183</v>
      </c>
      <c r="E88" s="100" t="s">
        <v>323</v>
      </c>
      <c r="F88" s="100" t="s">
        <v>177</v>
      </c>
      <c r="G88" s="52">
        <v>13446.3</v>
      </c>
    </row>
    <row r="89" spans="1:7" ht="12.75">
      <c r="A89" s="102">
        <v>79</v>
      </c>
      <c r="B89" s="167" t="s">
        <v>412</v>
      </c>
      <c r="C89" s="101" t="s">
        <v>199</v>
      </c>
      <c r="D89" s="100" t="s">
        <v>183</v>
      </c>
      <c r="E89" s="100" t="s">
        <v>323</v>
      </c>
      <c r="F89" s="100" t="s">
        <v>182</v>
      </c>
      <c r="G89" s="52">
        <v>13446.3</v>
      </c>
    </row>
    <row r="90" spans="1:7" ht="12.75">
      <c r="A90" s="102">
        <v>80</v>
      </c>
      <c r="B90" s="160" t="s">
        <v>36</v>
      </c>
      <c r="C90" s="162" t="s">
        <v>199</v>
      </c>
      <c r="D90" s="163" t="s">
        <v>188</v>
      </c>
      <c r="E90" s="163" t="s">
        <v>176</v>
      </c>
      <c r="F90" s="163" t="s">
        <v>177</v>
      </c>
      <c r="G90" s="52">
        <v>-883465</v>
      </c>
    </row>
    <row r="91" spans="1:7" ht="15.75" customHeight="1">
      <c r="A91" s="102">
        <v>81</v>
      </c>
      <c r="B91" s="160" t="s">
        <v>37</v>
      </c>
      <c r="C91" s="162" t="s">
        <v>199</v>
      </c>
      <c r="D91" s="163" t="s">
        <v>189</v>
      </c>
      <c r="E91" s="163" t="s">
        <v>176</v>
      </c>
      <c r="F91" s="163" t="s">
        <v>177</v>
      </c>
      <c r="G91" s="52">
        <v>-883465</v>
      </c>
    </row>
    <row r="92" spans="1:7" ht="25.5">
      <c r="A92" s="102">
        <v>82</v>
      </c>
      <c r="B92" s="167" t="s">
        <v>280</v>
      </c>
      <c r="C92" s="101" t="s">
        <v>199</v>
      </c>
      <c r="D92" s="100" t="s">
        <v>189</v>
      </c>
      <c r="E92" s="100" t="s">
        <v>126</v>
      </c>
      <c r="F92" s="100" t="s">
        <v>177</v>
      </c>
      <c r="G92" s="52">
        <v>-883465</v>
      </c>
    </row>
    <row r="93" spans="1:7" ht="38.25">
      <c r="A93" s="102">
        <v>83</v>
      </c>
      <c r="B93" s="167" t="s">
        <v>281</v>
      </c>
      <c r="C93" s="101" t="s">
        <v>199</v>
      </c>
      <c r="D93" s="100" t="s">
        <v>189</v>
      </c>
      <c r="E93" s="100" t="s">
        <v>128</v>
      </c>
      <c r="F93" s="100" t="s">
        <v>177</v>
      </c>
      <c r="G93" s="52">
        <v>-883465</v>
      </c>
    </row>
    <row r="94" spans="1:7" ht="38.25">
      <c r="A94" s="102">
        <v>84</v>
      </c>
      <c r="B94" s="167" t="s">
        <v>38</v>
      </c>
      <c r="C94" s="101" t="s">
        <v>199</v>
      </c>
      <c r="D94" s="100" t="s">
        <v>189</v>
      </c>
      <c r="E94" s="100" t="s">
        <v>324</v>
      </c>
      <c r="F94" s="100" t="s">
        <v>177</v>
      </c>
      <c r="G94" s="52">
        <v>-883465</v>
      </c>
    </row>
    <row r="95" spans="1:7" ht="25.5">
      <c r="A95" s="102">
        <v>85</v>
      </c>
      <c r="B95" s="167" t="s">
        <v>393</v>
      </c>
      <c r="C95" s="101" t="s">
        <v>199</v>
      </c>
      <c r="D95" s="100" t="s">
        <v>189</v>
      </c>
      <c r="E95" s="100" t="s">
        <v>324</v>
      </c>
      <c r="F95" s="100" t="s">
        <v>180</v>
      </c>
      <c r="G95" s="52">
        <v>-883465</v>
      </c>
    </row>
    <row r="96" spans="1:7" ht="15.75" customHeight="1">
      <c r="A96" s="102">
        <v>86</v>
      </c>
      <c r="B96" s="160" t="s">
        <v>421</v>
      </c>
      <c r="C96" s="162" t="s">
        <v>199</v>
      </c>
      <c r="D96" s="163" t="s">
        <v>193</v>
      </c>
      <c r="E96" s="163" t="s">
        <v>176</v>
      </c>
      <c r="F96" s="163" t="s">
        <v>177</v>
      </c>
      <c r="G96" s="52">
        <v>0</v>
      </c>
    </row>
    <row r="97" spans="1:7" ht="12.75">
      <c r="A97" s="102">
        <v>87</v>
      </c>
      <c r="B97" s="160" t="s">
        <v>6</v>
      </c>
      <c r="C97" s="162" t="s">
        <v>199</v>
      </c>
      <c r="D97" s="163" t="s">
        <v>330</v>
      </c>
      <c r="E97" s="163" t="s">
        <v>176</v>
      </c>
      <c r="F97" s="163" t="s">
        <v>177</v>
      </c>
      <c r="G97" s="52">
        <v>0</v>
      </c>
    </row>
    <row r="98" spans="1:7" ht="41.25" customHeight="1">
      <c r="A98" s="102">
        <v>88</v>
      </c>
      <c r="B98" s="167" t="s">
        <v>297</v>
      </c>
      <c r="C98" s="101" t="s">
        <v>199</v>
      </c>
      <c r="D98" s="100" t="s">
        <v>330</v>
      </c>
      <c r="E98" s="100" t="s">
        <v>114</v>
      </c>
      <c r="F98" s="100" t="s">
        <v>177</v>
      </c>
      <c r="G98" s="52">
        <v>0</v>
      </c>
    </row>
    <row r="99" spans="1:7" ht="25.5">
      <c r="A99" s="102">
        <v>89</v>
      </c>
      <c r="B99" s="167" t="s">
        <v>300</v>
      </c>
      <c r="C99" s="101" t="s">
        <v>199</v>
      </c>
      <c r="D99" s="100" t="s">
        <v>330</v>
      </c>
      <c r="E99" s="100" t="s">
        <v>115</v>
      </c>
      <c r="F99" s="100" t="s">
        <v>177</v>
      </c>
      <c r="G99" s="52">
        <v>95000</v>
      </c>
    </row>
    <row r="100" spans="1:7" ht="38.25">
      <c r="A100" s="102">
        <v>90</v>
      </c>
      <c r="B100" s="167" t="s">
        <v>8</v>
      </c>
      <c r="C100" s="101" t="s">
        <v>199</v>
      </c>
      <c r="D100" s="100" t="s">
        <v>330</v>
      </c>
      <c r="E100" s="100" t="s">
        <v>333</v>
      </c>
      <c r="F100" s="100" t="s">
        <v>177</v>
      </c>
      <c r="G100" s="52">
        <v>95000</v>
      </c>
    </row>
    <row r="101" spans="1:7" ht="27.75" customHeight="1">
      <c r="A101" s="102">
        <v>91</v>
      </c>
      <c r="B101" s="167" t="s">
        <v>393</v>
      </c>
      <c r="C101" s="101" t="s">
        <v>199</v>
      </c>
      <c r="D101" s="100" t="s">
        <v>330</v>
      </c>
      <c r="E101" s="100" t="s">
        <v>333</v>
      </c>
      <c r="F101" s="100" t="s">
        <v>180</v>
      </c>
      <c r="G101" s="52">
        <v>95000</v>
      </c>
    </row>
    <row r="102" spans="1:7" ht="38.25">
      <c r="A102" s="102">
        <v>92</v>
      </c>
      <c r="B102" s="167" t="s">
        <v>301</v>
      </c>
      <c r="C102" s="101" t="s">
        <v>199</v>
      </c>
      <c r="D102" s="100" t="s">
        <v>330</v>
      </c>
      <c r="E102" s="100" t="s">
        <v>91</v>
      </c>
      <c r="F102" s="100" t="s">
        <v>177</v>
      </c>
      <c r="G102" s="52">
        <v>-95000</v>
      </c>
    </row>
    <row r="103" spans="1:7" ht="15.75" customHeight="1">
      <c r="A103" s="102">
        <v>93</v>
      </c>
      <c r="B103" s="167" t="s">
        <v>9</v>
      </c>
      <c r="C103" s="101" t="s">
        <v>199</v>
      </c>
      <c r="D103" s="100" t="s">
        <v>330</v>
      </c>
      <c r="E103" s="100" t="s">
        <v>334</v>
      </c>
      <c r="F103" s="100" t="s">
        <v>177</v>
      </c>
      <c r="G103" s="52">
        <v>-95000</v>
      </c>
    </row>
    <row r="104" spans="1:7" ht="25.5">
      <c r="A104" s="102">
        <v>94</v>
      </c>
      <c r="B104" s="167" t="s">
        <v>393</v>
      </c>
      <c r="C104" s="101" t="s">
        <v>199</v>
      </c>
      <c r="D104" s="100" t="s">
        <v>330</v>
      </c>
      <c r="E104" s="100" t="s">
        <v>334</v>
      </c>
      <c r="F104" s="100" t="s">
        <v>180</v>
      </c>
      <c r="G104" s="52">
        <v>-95000</v>
      </c>
    </row>
    <row r="105" spans="1:7" ht="12.75">
      <c r="A105" s="102">
        <v>95</v>
      </c>
      <c r="B105" s="160" t="s">
        <v>13</v>
      </c>
      <c r="C105" s="162" t="s">
        <v>199</v>
      </c>
      <c r="D105" s="163" t="s">
        <v>222</v>
      </c>
      <c r="E105" s="163" t="s">
        <v>176</v>
      </c>
      <c r="F105" s="163" t="s">
        <v>177</v>
      </c>
      <c r="G105" s="52">
        <v>0</v>
      </c>
    </row>
    <row r="106" spans="1:7" ht="12.75">
      <c r="A106" s="102">
        <v>96</v>
      </c>
      <c r="B106" s="160" t="s">
        <v>397</v>
      </c>
      <c r="C106" s="162" t="s">
        <v>199</v>
      </c>
      <c r="D106" s="163" t="s">
        <v>244</v>
      </c>
      <c r="E106" s="163" t="s">
        <v>176</v>
      </c>
      <c r="F106" s="163" t="s">
        <v>177</v>
      </c>
      <c r="G106" s="52">
        <v>0</v>
      </c>
    </row>
    <row r="107" spans="1:7" ht="25.5">
      <c r="A107" s="102">
        <v>97</v>
      </c>
      <c r="B107" s="167" t="s">
        <v>283</v>
      </c>
      <c r="C107" s="101" t="s">
        <v>199</v>
      </c>
      <c r="D107" s="100" t="s">
        <v>244</v>
      </c>
      <c r="E107" s="100" t="s">
        <v>78</v>
      </c>
      <c r="F107" s="100" t="s">
        <v>177</v>
      </c>
      <c r="G107" s="52">
        <v>0</v>
      </c>
    </row>
    <row r="108" spans="1:7" ht="38.25">
      <c r="A108" s="102">
        <v>98</v>
      </c>
      <c r="B108" s="167" t="s">
        <v>285</v>
      </c>
      <c r="C108" s="101" t="s">
        <v>199</v>
      </c>
      <c r="D108" s="100" t="s">
        <v>244</v>
      </c>
      <c r="E108" s="100" t="s">
        <v>96</v>
      </c>
      <c r="F108" s="100" t="s">
        <v>177</v>
      </c>
      <c r="G108" s="52">
        <v>0</v>
      </c>
    </row>
    <row r="109" spans="1:7" ht="63.75">
      <c r="A109" s="102">
        <v>99</v>
      </c>
      <c r="B109" s="167" t="s">
        <v>16</v>
      </c>
      <c r="C109" s="101" t="s">
        <v>199</v>
      </c>
      <c r="D109" s="100" t="s">
        <v>244</v>
      </c>
      <c r="E109" s="100" t="s">
        <v>245</v>
      </c>
      <c r="F109" s="100" t="s">
        <v>177</v>
      </c>
      <c r="G109" s="52">
        <v>0</v>
      </c>
    </row>
    <row r="110" spans="1:7" ht="12.75">
      <c r="A110" s="102">
        <v>100</v>
      </c>
      <c r="B110" s="167" t="s">
        <v>17</v>
      </c>
      <c r="C110" s="101" t="s">
        <v>199</v>
      </c>
      <c r="D110" s="100" t="s">
        <v>244</v>
      </c>
      <c r="E110" s="100" t="s">
        <v>245</v>
      </c>
      <c r="F110" s="100" t="s">
        <v>184</v>
      </c>
      <c r="G110" s="52">
        <v>90319</v>
      </c>
    </row>
    <row r="111" spans="1:7" ht="27.75" customHeight="1">
      <c r="A111" s="102">
        <v>101</v>
      </c>
      <c r="B111" s="167" t="s">
        <v>393</v>
      </c>
      <c r="C111" s="101" t="s">
        <v>199</v>
      </c>
      <c r="D111" s="100" t="s">
        <v>244</v>
      </c>
      <c r="E111" s="100" t="s">
        <v>245</v>
      </c>
      <c r="F111" s="100" t="s">
        <v>180</v>
      </c>
      <c r="G111" s="52">
        <v>-90319</v>
      </c>
    </row>
    <row r="112" spans="1:7" ht="63.75">
      <c r="A112" s="102">
        <v>102</v>
      </c>
      <c r="B112" s="167" t="s">
        <v>18</v>
      </c>
      <c r="C112" s="101" t="s">
        <v>199</v>
      </c>
      <c r="D112" s="100" t="s">
        <v>244</v>
      </c>
      <c r="E112" s="100" t="s">
        <v>337</v>
      </c>
      <c r="F112" s="100" t="s">
        <v>177</v>
      </c>
      <c r="G112" s="52">
        <v>0</v>
      </c>
    </row>
    <row r="113" spans="1:7" ht="12.75">
      <c r="A113" s="102">
        <v>103</v>
      </c>
      <c r="B113" s="167" t="s">
        <v>17</v>
      </c>
      <c r="C113" s="101" t="s">
        <v>199</v>
      </c>
      <c r="D113" s="100" t="s">
        <v>244</v>
      </c>
      <c r="E113" s="100" t="s">
        <v>337</v>
      </c>
      <c r="F113" s="100" t="s">
        <v>184</v>
      </c>
      <c r="G113" s="52">
        <v>13000</v>
      </c>
    </row>
    <row r="114" spans="1:7" ht="27.75" customHeight="1">
      <c r="A114" s="102">
        <v>104</v>
      </c>
      <c r="B114" s="167" t="s">
        <v>393</v>
      </c>
      <c r="C114" s="101" t="s">
        <v>199</v>
      </c>
      <c r="D114" s="100" t="s">
        <v>244</v>
      </c>
      <c r="E114" s="100" t="s">
        <v>337</v>
      </c>
      <c r="F114" s="100" t="s">
        <v>180</v>
      </c>
      <c r="G114" s="52">
        <v>-13000</v>
      </c>
    </row>
    <row r="115" spans="1:7" ht="28.5" customHeight="1">
      <c r="A115" s="102">
        <v>105</v>
      </c>
      <c r="B115" s="160" t="s">
        <v>44</v>
      </c>
      <c r="C115" s="162" t="s">
        <v>200</v>
      </c>
      <c r="D115" s="163" t="s">
        <v>198</v>
      </c>
      <c r="E115" s="163" t="s">
        <v>176</v>
      </c>
      <c r="F115" s="163" t="s">
        <v>177</v>
      </c>
      <c r="G115" s="52">
        <v>0</v>
      </c>
    </row>
    <row r="116" spans="1:7" ht="12.75">
      <c r="A116" s="102">
        <v>106</v>
      </c>
      <c r="B116" s="160" t="s">
        <v>421</v>
      </c>
      <c r="C116" s="162" t="s">
        <v>200</v>
      </c>
      <c r="D116" s="163" t="s">
        <v>193</v>
      </c>
      <c r="E116" s="163" t="s">
        <v>176</v>
      </c>
      <c r="F116" s="163" t="s">
        <v>177</v>
      </c>
      <c r="G116" s="52">
        <v>0</v>
      </c>
    </row>
    <row r="117" spans="1:7" ht="12.75">
      <c r="A117" s="102">
        <v>107</v>
      </c>
      <c r="B117" s="160" t="s">
        <v>396</v>
      </c>
      <c r="C117" s="162" t="s">
        <v>200</v>
      </c>
      <c r="D117" s="163" t="s">
        <v>242</v>
      </c>
      <c r="E117" s="163" t="s">
        <v>176</v>
      </c>
      <c r="F117" s="163" t="s">
        <v>177</v>
      </c>
      <c r="G117" s="52">
        <v>80000</v>
      </c>
    </row>
    <row r="118" spans="1:7" ht="27.75" customHeight="1">
      <c r="A118" s="102">
        <v>108</v>
      </c>
      <c r="B118" s="167" t="s">
        <v>288</v>
      </c>
      <c r="C118" s="101" t="s">
        <v>200</v>
      </c>
      <c r="D118" s="100" t="s">
        <v>242</v>
      </c>
      <c r="E118" s="100" t="s">
        <v>84</v>
      </c>
      <c r="F118" s="100" t="s">
        <v>177</v>
      </c>
      <c r="G118" s="52">
        <v>80000</v>
      </c>
    </row>
    <row r="119" spans="1:7" ht="27" customHeight="1">
      <c r="A119" s="102">
        <v>109</v>
      </c>
      <c r="B119" s="167" t="s">
        <v>289</v>
      </c>
      <c r="C119" s="101" t="s">
        <v>200</v>
      </c>
      <c r="D119" s="100" t="s">
        <v>242</v>
      </c>
      <c r="E119" s="100" t="s">
        <v>85</v>
      </c>
      <c r="F119" s="100" t="s">
        <v>177</v>
      </c>
      <c r="G119" s="52">
        <v>80000</v>
      </c>
    </row>
    <row r="120" spans="1:7" ht="38.25">
      <c r="A120" s="102">
        <v>110</v>
      </c>
      <c r="B120" s="167" t="s">
        <v>422</v>
      </c>
      <c r="C120" s="101" t="s">
        <v>200</v>
      </c>
      <c r="D120" s="100" t="s">
        <v>242</v>
      </c>
      <c r="E120" s="100" t="s">
        <v>243</v>
      </c>
      <c r="F120" s="100" t="s">
        <v>177</v>
      </c>
      <c r="G120" s="52">
        <v>80000</v>
      </c>
    </row>
    <row r="121" spans="1:7" ht="16.5" customHeight="1">
      <c r="A121" s="102">
        <v>111</v>
      </c>
      <c r="B121" s="167" t="s">
        <v>423</v>
      </c>
      <c r="C121" s="101" t="s">
        <v>200</v>
      </c>
      <c r="D121" s="100" t="s">
        <v>242</v>
      </c>
      <c r="E121" s="100" t="s">
        <v>243</v>
      </c>
      <c r="F121" s="100" t="s">
        <v>187</v>
      </c>
      <c r="G121" s="52">
        <v>80000</v>
      </c>
    </row>
    <row r="122" spans="1:7" ht="15.75" customHeight="1">
      <c r="A122" s="102">
        <v>112</v>
      </c>
      <c r="B122" s="160" t="s">
        <v>0</v>
      </c>
      <c r="C122" s="162" t="s">
        <v>200</v>
      </c>
      <c r="D122" s="163" t="s">
        <v>195</v>
      </c>
      <c r="E122" s="163" t="s">
        <v>176</v>
      </c>
      <c r="F122" s="163" t="s">
        <v>177</v>
      </c>
      <c r="G122" s="52">
        <v>-85000</v>
      </c>
    </row>
    <row r="123" spans="1:7" ht="26.25" customHeight="1">
      <c r="A123" s="102">
        <v>113</v>
      </c>
      <c r="B123" s="167" t="s">
        <v>288</v>
      </c>
      <c r="C123" s="101" t="s">
        <v>200</v>
      </c>
      <c r="D123" s="100" t="s">
        <v>195</v>
      </c>
      <c r="E123" s="100" t="s">
        <v>84</v>
      </c>
      <c r="F123" s="100" t="s">
        <v>177</v>
      </c>
      <c r="G123" s="52">
        <v>-85000</v>
      </c>
    </row>
    <row r="124" spans="1:7" ht="25.5">
      <c r="A124" s="102">
        <v>114</v>
      </c>
      <c r="B124" s="167" t="s">
        <v>290</v>
      </c>
      <c r="C124" s="101" t="s">
        <v>200</v>
      </c>
      <c r="D124" s="100" t="s">
        <v>195</v>
      </c>
      <c r="E124" s="100" t="s">
        <v>86</v>
      </c>
      <c r="F124" s="100" t="s">
        <v>177</v>
      </c>
      <c r="G124" s="52">
        <v>-85000</v>
      </c>
    </row>
    <row r="125" spans="1:7" ht="38.25">
      <c r="A125" s="102">
        <v>115</v>
      </c>
      <c r="B125" s="167" t="s">
        <v>1</v>
      </c>
      <c r="C125" s="101" t="s">
        <v>200</v>
      </c>
      <c r="D125" s="100" t="s">
        <v>195</v>
      </c>
      <c r="E125" s="100" t="s">
        <v>327</v>
      </c>
      <c r="F125" s="100" t="s">
        <v>177</v>
      </c>
      <c r="G125" s="52">
        <v>1480000</v>
      </c>
    </row>
    <row r="126" spans="1:7" ht="15.75" customHeight="1">
      <c r="A126" s="102">
        <v>116</v>
      </c>
      <c r="B126" s="167" t="s">
        <v>2</v>
      </c>
      <c r="C126" s="101" t="s">
        <v>200</v>
      </c>
      <c r="D126" s="100" t="s">
        <v>195</v>
      </c>
      <c r="E126" s="100" t="s">
        <v>327</v>
      </c>
      <c r="F126" s="100" t="s">
        <v>194</v>
      </c>
      <c r="G126" s="52">
        <v>1480000</v>
      </c>
    </row>
    <row r="127" spans="1:7" ht="38.25">
      <c r="A127" s="102">
        <v>117</v>
      </c>
      <c r="B127" s="88" t="s">
        <v>394</v>
      </c>
      <c r="C127" s="101" t="s">
        <v>200</v>
      </c>
      <c r="D127" s="100" t="s">
        <v>195</v>
      </c>
      <c r="E127" s="100" t="s">
        <v>328</v>
      </c>
      <c r="F127" s="100" t="s">
        <v>177</v>
      </c>
      <c r="G127" s="52">
        <v>669000</v>
      </c>
    </row>
    <row r="128" spans="1:7" ht="12.75">
      <c r="A128" s="102">
        <v>118</v>
      </c>
      <c r="B128" s="167" t="s">
        <v>2</v>
      </c>
      <c r="C128" s="101" t="s">
        <v>200</v>
      </c>
      <c r="D128" s="100" t="s">
        <v>195</v>
      </c>
      <c r="E128" s="100" t="s">
        <v>328</v>
      </c>
      <c r="F128" s="100" t="s">
        <v>194</v>
      </c>
      <c r="G128" s="52">
        <v>669000</v>
      </c>
    </row>
    <row r="129" spans="1:7" ht="63.75">
      <c r="A129" s="102">
        <v>119</v>
      </c>
      <c r="B129" s="167" t="s">
        <v>3</v>
      </c>
      <c r="C129" s="101" t="s">
        <v>200</v>
      </c>
      <c r="D129" s="100" t="s">
        <v>195</v>
      </c>
      <c r="E129" s="100" t="s">
        <v>329</v>
      </c>
      <c r="F129" s="100" t="s">
        <v>177</v>
      </c>
      <c r="G129" s="52">
        <v>-4400000</v>
      </c>
    </row>
    <row r="130" spans="1:7" ht="12.75">
      <c r="A130" s="102">
        <v>120</v>
      </c>
      <c r="B130" s="167" t="s">
        <v>423</v>
      </c>
      <c r="C130" s="101" t="s">
        <v>200</v>
      </c>
      <c r="D130" s="100" t="s">
        <v>195</v>
      </c>
      <c r="E130" s="100" t="s">
        <v>329</v>
      </c>
      <c r="F130" s="100" t="s">
        <v>187</v>
      </c>
      <c r="G130" s="52">
        <v>-2200000</v>
      </c>
    </row>
    <row r="131" spans="1:7" ht="15" customHeight="1">
      <c r="A131" s="102">
        <v>121</v>
      </c>
      <c r="B131" s="167" t="s">
        <v>2</v>
      </c>
      <c r="C131" s="101" t="s">
        <v>200</v>
      </c>
      <c r="D131" s="100" t="s">
        <v>195</v>
      </c>
      <c r="E131" s="100" t="s">
        <v>329</v>
      </c>
      <c r="F131" s="100" t="s">
        <v>194</v>
      </c>
      <c r="G131" s="52">
        <v>-2200000</v>
      </c>
    </row>
    <row r="132" spans="1:7" ht="38.25">
      <c r="A132" s="102">
        <v>122</v>
      </c>
      <c r="B132" s="167" t="s">
        <v>4</v>
      </c>
      <c r="C132" s="101" t="s">
        <v>200</v>
      </c>
      <c r="D132" s="100" t="s">
        <v>195</v>
      </c>
      <c r="E132" s="100" t="s">
        <v>196</v>
      </c>
      <c r="F132" s="100" t="s">
        <v>177</v>
      </c>
      <c r="G132" s="52">
        <v>2166000</v>
      </c>
    </row>
    <row r="133" spans="1:7" ht="27.75" customHeight="1">
      <c r="A133" s="102">
        <v>123</v>
      </c>
      <c r="B133" s="167" t="s">
        <v>393</v>
      </c>
      <c r="C133" s="101" t="s">
        <v>200</v>
      </c>
      <c r="D133" s="100" t="s">
        <v>195</v>
      </c>
      <c r="E133" s="100" t="s">
        <v>196</v>
      </c>
      <c r="F133" s="100" t="s">
        <v>180</v>
      </c>
      <c r="G133" s="52">
        <v>2853780.44</v>
      </c>
    </row>
    <row r="134" spans="1:7" ht="12.75">
      <c r="A134" s="102">
        <v>124</v>
      </c>
      <c r="B134" s="167" t="s">
        <v>423</v>
      </c>
      <c r="C134" s="101" t="s">
        <v>200</v>
      </c>
      <c r="D134" s="100" t="s">
        <v>195</v>
      </c>
      <c r="E134" s="100" t="s">
        <v>196</v>
      </c>
      <c r="F134" s="100" t="s">
        <v>187</v>
      </c>
      <c r="G134" s="52">
        <v>219.56</v>
      </c>
    </row>
    <row r="135" spans="1:7" ht="12.75" customHeight="1">
      <c r="A135" s="102">
        <v>125</v>
      </c>
      <c r="B135" s="167" t="s">
        <v>2</v>
      </c>
      <c r="C135" s="101" t="s">
        <v>200</v>
      </c>
      <c r="D135" s="100" t="s">
        <v>195</v>
      </c>
      <c r="E135" s="100" t="s">
        <v>196</v>
      </c>
      <c r="F135" s="100" t="s">
        <v>194</v>
      </c>
      <c r="G135" s="52">
        <v>-688000</v>
      </c>
    </row>
    <row r="136" spans="1:7" ht="25.5">
      <c r="A136" s="102">
        <v>126</v>
      </c>
      <c r="B136" s="160" t="s">
        <v>5</v>
      </c>
      <c r="C136" s="162" t="s">
        <v>200</v>
      </c>
      <c r="D136" s="163" t="s">
        <v>197</v>
      </c>
      <c r="E136" s="163" t="s">
        <v>176</v>
      </c>
      <c r="F136" s="163" t="s">
        <v>177</v>
      </c>
      <c r="G136" s="52">
        <v>5000</v>
      </c>
    </row>
    <row r="137" spans="1:7" ht="25.5">
      <c r="A137" s="102">
        <v>127</v>
      </c>
      <c r="B137" s="167" t="s">
        <v>288</v>
      </c>
      <c r="C137" s="101" t="s">
        <v>200</v>
      </c>
      <c r="D137" s="100" t="s">
        <v>197</v>
      </c>
      <c r="E137" s="100" t="s">
        <v>84</v>
      </c>
      <c r="F137" s="100" t="s">
        <v>177</v>
      </c>
      <c r="G137" s="52">
        <v>5000</v>
      </c>
    </row>
    <row r="138" spans="1:7" ht="15" customHeight="1">
      <c r="A138" s="102">
        <v>128</v>
      </c>
      <c r="B138" s="167" t="s">
        <v>290</v>
      </c>
      <c r="C138" s="101" t="s">
        <v>200</v>
      </c>
      <c r="D138" s="100" t="s">
        <v>197</v>
      </c>
      <c r="E138" s="100" t="s">
        <v>86</v>
      </c>
      <c r="F138" s="100" t="s">
        <v>177</v>
      </c>
      <c r="G138" s="52">
        <v>5000</v>
      </c>
    </row>
    <row r="139" spans="1:7" ht="38.25">
      <c r="A139" s="102">
        <v>129</v>
      </c>
      <c r="B139" s="167" t="s">
        <v>4</v>
      </c>
      <c r="C139" s="101" t="s">
        <v>200</v>
      </c>
      <c r="D139" s="100" t="s">
        <v>197</v>
      </c>
      <c r="E139" s="100" t="s">
        <v>196</v>
      </c>
      <c r="F139" s="100" t="s">
        <v>177</v>
      </c>
      <c r="G139" s="52">
        <v>5000</v>
      </c>
    </row>
    <row r="140" spans="1:7" ht="14.25" customHeight="1">
      <c r="A140" s="102">
        <v>130</v>
      </c>
      <c r="B140" s="167" t="s">
        <v>423</v>
      </c>
      <c r="C140" s="101" t="s">
        <v>200</v>
      </c>
      <c r="D140" s="100" t="s">
        <v>197</v>
      </c>
      <c r="E140" s="100" t="s">
        <v>196</v>
      </c>
      <c r="F140" s="100" t="s">
        <v>187</v>
      </c>
      <c r="G140" s="52">
        <v>2500</v>
      </c>
    </row>
    <row r="141" spans="1:7" ht="12.75">
      <c r="A141" s="102">
        <v>131</v>
      </c>
      <c r="B141" s="167" t="s">
        <v>2</v>
      </c>
      <c r="C141" s="101" t="s">
        <v>200</v>
      </c>
      <c r="D141" s="100" t="s">
        <v>197</v>
      </c>
      <c r="E141" s="100" t="s">
        <v>196</v>
      </c>
      <c r="F141" s="100" t="s">
        <v>194</v>
      </c>
      <c r="G141" s="52">
        <v>2500</v>
      </c>
    </row>
    <row r="142" spans="1:7" ht="15" customHeight="1">
      <c r="A142" s="102">
        <v>132</v>
      </c>
      <c r="B142" s="160" t="s">
        <v>6</v>
      </c>
      <c r="C142" s="162" t="s">
        <v>200</v>
      </c>
      <c r="D142" s="163" t="s">
        <v>330</v>
      </c>
      <c r="E142" s="163" t="s">
        <v>176</v>
      </c>
      <c r="F142" s="163" t="s">
        <v>177</v>
      </c>
      <c r="G142" s="52">
        <v>0</v>
      </c>
    </row>
    <row r="143" spans="1:7" ht="25.5">
      <c r="A143" s="102">
        <v>133</v>
      </c>
      <c r="B143" s="167" t="s">
        <v>288</v>
      </c>
      <c r="C143" s="101" t="s">
        <v>200</v>
      </c>
      <c r="D143" s="100" t="s">
        <v>330</v>
      </c>
      <c r="E143" s="100" t="s">
        <v>84</v>
      </c>
      <c r="F143" s="100" t="s">
        <v>177</v>
      </c>
      <c r="G143" s="52">
        <v>0</v>
      </c>
    </row>
    <row r="144" spans="1:7" ht="39" customHeight="1">
      <c r="A144" s="102">
        <v>134</v>
      </c>
      <c r="B144" s="167" t="s">
        <v>291</v>
      </c>
      <c r="C144" s="101" t="s">
        <v>200</v>
      </c>
      <c r="D144" s="100" t="s">
        <v>330</v>
      </c>
      <c r="E144" s="100" t="s">
        <v>87</v>
      </c>
      <c r="F144" s="100" t="s">
        <v>177</v>
      </c>
      <c r="G144" s="52">
        <v>0</v>
      </c>
    </row>
    <row r="145" spans="1:7" ht="25.5">
      <c r="A145" s="102">
        <v>135</v>
      </c>
      <c r="B145" s="167" t="s">
        <v>7</v>
      </c>
      <c r="C145" s="101" t="s">
        <v>200</v>
      </c>
      <c r="D145" s="100" t="s">
        <v>330</v>
      </c>
      <c r="E145" s="100" t="s">
        <v>331</v>
      </c>
      <c r="F145" s="100" t="s">
        <v>177</v>
      </c>
      <c r="G145" s="52">
        <v>0</v>
      </c>
    </row>
    <row r="146" spans="1:7" ht="25.5">
      <c r="A146" s="102">
        <v>136</v>
      </c>
      <c r="B146" s="167" t="s">
        <v>45</v>
      </c>
      <c r="C146" s="101" t="s">
        <v>200</v>
      </c>
      <c r="D146" s="100" t="s">
        <v>330</v>
      </c>
      <c r="E146" s="100" t="s">
        <v>331</v>
      </c>
      <c r="F146" s="100" t="s">
        <v>180</v>
      </c>
      <c r="G146" s="52">
        <v>-27878</v>
      </c>
    </row>
    <row r="147" spans="1:7" ht="15.75" customHeight="1">
      <c r="A147" s="102">
        <v>137</v>
      </c>
      <c r="B147" s="167" t="s">
        <v>2</v>
      </c>
      <c r="C147" s="101" t="s">
        <v>200</v>
      </c>
      <c r="D147" s="100" t="s">
        <v>330</v>
      </c>
      <c r="E147" s="100" t="s">
        <v>331</v>
      </c>
      <c r="F147" s="100" t="s">
        <v>194</v>
      </c>
      <c r="G147" s="52">
        <v>27878</v>
      </c>
    </row>
    <row r="148" spans="1:7" ht="26.25" customHeight="1">
      <c r="A148" s="102">
        <v>138</v>
      </c>
      <c r="B148" s="167" t="s">
        <v>7</v>
      </c>
      <c r="C148" s="101" t="s">
        <v>200</v>
      </c>
      <c r="D148" s="100" t="s">
        <v>330</v>
      </c>
      <c r="E148" s="100" t="s">
        <v>332</v>
      </c>
      <c r="F148" s="100" t="s">
        <v>177</v>
      </c>
      <c r="G148" s="52">
        <v>0</v>
      </c>
    </row>
    <row r="149" spans="1:7" ht="26.25" customHeight="1">
      <c r="A149" s="102">
        <v>139</v>
      </c>
      <c r="B149" s="167" t="s">
        <v>393</v>
      </c>
      <c r="C149" s="101" t="s">
        <v>200</v>
      </c>
      <c r="D149" s="100" t="s">
        <v>330</v>
      </c>
      <c r="E149" s="100" t="s">
        <v>332</v>
      </c>
      <c r="F149" s="100" t="s">
        <v>180</v>
      </c>
      <c r="G149" s="52">
        <v>-90003</v>
      </c>
    </row>
    <row r="150" spans="1:7" ht="15" customHeight="1">
      <c r="A150" s="102">
        <v>140</v>
      </c>
      <c r="B150" s="167" t="s">
        <v>2</v>
      </c>
      <c r="C150" s="101" t="s">
        <v>200</v>
      </c>
      <c r="D150" s="100" t="s">
        <v>330</v>
      </c>
      <c r="E150" s="100" t="s">
        <v>332</v>
      </c>
      <c r="F150" s="100" t="s">
        <v>194</v>
      </c>
      <c r="G150" s="52">
        <v>90003</v>
      </c>
    </row>
    <row r="151" spans="1:7" ht="25.5">
      <c r="A151" s="102">
        <v>141</v>
      </c>
      <c r="B151" s="168" t="s">
        <v>46</v>
      </c>
      <c r="C151" s="101">
        <v>908</v>
      </c>
      <c r="D151" s="163" t="s">
        <v>198</v>
      </c>
      <c r="E151" s="163" t="s">
        <v>176</v>
      </c>
      <c r="F151" s="163" t="s">
        <v>177</v>
      </c>
      <c r="G151" s="52">
        <v>224688</v>
      </c>
    </row>
    <row r="152" spans="1:7" ht="15" customHeight="1">
      <c r="A152" s="102">
        <v>142</v>
      </c>
      <c r="B152" s="168" t="s">
        <v>10</v>
      </c>
      <c r="C152" s="101">
        <v>908</v>
      </c>
      <c r="D152" s="51" t="s">
        <v>406</v>
      </c>
      <c r="E152" s="51" t="s">
        <v>176</v>
      </c>
      <c r="F152" s="51" t="s">
        <v>177</v>
      </c>
      <c r="G152" s="94">
        <v>224688</v>
      </c>
    </row>
    <row r="153" spans="1:7" ht="15" customHeight="1">
      <c r="A153" s="102">
        <v>143</v>
      </c>
      <c r="B153" s="168" t="s">
        <v>11</v>
      </c>
      <c r="C153" s="101">
        <v>908</v>
      </c>
      <c r="D153" s="51" t="s">
        <v>404</v>
      </c>
      <c r="E153" s="51" t="s">
        <v>176</v>
      </c>
      <c r="F153" s="51" t="s">
        <v>177</v>
      </c>
      <c r="G153" s="94">
        <v>224688</v>
      </c>
    </row>
    <row r="154" spans="1:7" ht="15" customHeight="1">
      <c r="A154" s="102">
        <v>144</v>
      </c>
      <c r="B154" s="88" t="s">
        <v>400</v>
      </c>
      <c r="C154" s="101">
        <v>908</v>
      </c>
      <c r="D154" s="51" t="s">
        <v>404</v>
      </c>
      <c r="E154" s="51" t="s">
        <v>178</v>
      </c>
      <c r="F154" s="51" t="s">
        <v>177</v>
      </c>
      <c r="G154" s="94">
        <v>224688</v>
      </c>
    </row>
    <row r="155" spans="1:7" ht="15" customHeight="1">
      <c r="A155" s="102">
        <v>145</v>
      </c>
      <c r="B155" s="49" t="s">
        <v>12</v>
      </c>
      <c r="C155" s="101">
        <v>908</v>
      </c>
      <c r="D155" s="51" t="s">
        <v>404</v>
      </c>
      <c r="E155" s="51" t="s">
        <v>405</v>
      </c>
      <c r="F155" s="51" t="s">
        <v>177</v>
      </c>
      <c r="G155" s="94">
        <v>224688</v>
      </c>
    </row>
    <row r="156" spans="1:7" ht="15" customHeight="1">
      <c r="A156" s="102">
        <v>146</v>
      </c>
      <c r="B156" s="49" t="s">
        <v>423</v>
      </c>
      <c r="C156" s="101">
        <v>908</v>
      </c>
      <c r="D156" s="51" t="s">
        <v>404</v>
      </c>
      <c r="E156" s="51" t="s">
        <v>405</v>
      </c>
      <c r="F156" s="51" t="s">
        <v>187</v>
      </c>
      <c r="G156" s="94">
        <v>224688</v>
      </c>
    </row>
    <row r="157" spans="1:7" ht="12.75" customHeight="1">
      <c r="A157" s="102">
        <v>147</v>
      </c>
      <c r="B157" s="202" t="s">
        <v>246</v>
      </c>
      <c r="C157" s="203"/>
      <c r="D157" s="203"/>
      <c r="E157" s="203"/>
      <c r="F157" s="203"/>
      <c r="G157" s="174">
        <v>224688</v>
      </c>
    </row>
    <row r="158" spans="1:7" ht="12.75" customHeight="1">
      <c r="A158" s="171"/>
      <c r="B158" s="172"/>
      <c r="C158" s="173"/>
      <c r="D158" s="173"/>
      <c r="E158" s="173"/>
      <c r="F158" s="173"/>
      <c r="G158" s="175"/>
    </row>
    <row r="159" spans="1:7" ht="12.75" customHeight="1">
      <c r="A159" s="171"/>
      <c r="B159" s="172"/>
      <c r="C159" s="173"/>
      <c r="D159" s="173"/>
      <c r="E159" s="173"/>
      <c r="F159" s="173"/>
      <c r="G159" s="175"/>
    </row>
    <row r="160" spans="1:7" ht="12.75" customHeight="1">
      <c r="A160" s="171"/>
      <c r="B160" s="172"/>
      <c r="C160" s="176"/>
      <c r="D160" s="176"/>
      <c r="E160" s="176"/>
      <c r="F160" s="176"/>
      <c r="G160" s="177"/>
    </row>
    <row r="162" spans="2:7" ht="26.25" customHeight="1">
      <c r="B162" s="2" t="s">
        <v>201</v>
      </c>
      <c r="C162" s="2"/>
      <c r="D162" s="2"/>
      <c r="E162" s="2"/>
      <c r="F162" s="1"/>
      <c r="G162" s="1"/>
    </row>
    <row r="163" spans="2:7" ht="18.75" customHeight="1">
      <c r="B163" s="193" t="s">
        <v>202</v>
      </c>
      <c r="C163" s="193"/>
      <c r="D163" s="193"/>
      <c r="E163" s="193"/>
      <c r="F163" s="193"/>
      <c r="G163" s="193"/>
    </row>
    <row r="164" spans="2:7" ht="26.25" customHeight="1">
      <c r="B164" s="1"/>
      <c r="C164" s="1"/>
      <c r="D164" s="1"/>
      <c r="E164" s="1"/>
      <c r="F164" s="1"/>
      <c r="G164" s="1"/>
    </row>
    <row r="165" spans="2:7" ht="14.25" customHeight="1">
      <c r="B165" s="1" t="s">
        <v>48</v>
      </c>
      <c r="C165" s="1"/>
      <c r="D165" s="189" t="s">
        <v>47</v>
      </c>
      <c r="E165" s="189"/>
      <c r="F165" s="189"/>
      <c r="G165" s="189"/>
    </row>
  </sheetData>
  <sheetProtection/>
  <autoFilter ref="A10:G157"/>
  <mergeCells count="3">
    <mergeCell ref="B157:F157"/>
    <mergeCell ref="B163:G163"/>
    <mergeCell ref="D165:G165"/>
  </mergeCells>
  <printOptions/>
  <pageMargins left="0.7874015748031497" right="0.3937007874015748" top="0.3937007874015748" bottom="0.1968503937007874" header="0.1968503937007874" footer="0.196850393700787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4">
      <selection activeCell="K26" sqref="K26"/>
    </sheetView>
  </sheetViews>
  <sheetFormatPr defaultColWidth="9.00390625" defaultRowHeight="12.75"/>
  <cols>
    <col min="1" max="1" width="5.375" style="0" customWidth="1"/>
    <col min="2" max="2" width="44.25390625" style="19" customWidth="1"/>
    <col min="3" max="3" width="7.875" style="0" customWidth="1"/>
    <col min="4" max="4" width="8.875" style="0" customWidth="1"/>
    <col min="5" max="5" width="10.75390625" style="0" customWidth="1"/>
    <col min="6" max="6" width="7.00390625" style="0" customWidth="1"/>
    <col min="7" max="7" width="13.75390625" style="0" customWidth="1"/>
    <col min="8" max="8" width="10.375" style="0" customWidth="1"/>
  </cols>
  <sheetData>
    <row r="1" spans="4:7" ht="17.25" customHeight="1">
      <c r="D1" s="16" t="s">
        <v>220</v>
      </c>
      <c r="E1" s="17"/>
      <c r="F1" s="17"/>
      <c r="G1" s="17"/>
    </row>
    <row r="2" spans="4:7" ht="17.25" customHeight="1">
      <c r="D2" s="17" t="s">
        <v>73</v>
      </c>
      <c r="E2" s="17"/>
      <c r="F2" s="17"/>
      <c r="G2" s="17"/>
    </row>
    <row r="3" spans="1:7" ht="16.5" customHeight="1">
      <c r="A3" s="7"/>
      <c r="D3" s="17" t="s">
        <v>28</v>
      </c>
      <c r="E3" s="17"/>
      <c r="F3" s="17"/>
      <c r="G3" s="17"/>
    </row>
    <row r="4" spans="1:7" ht="16.5" customHeight="1">
      <c r="A4" s="7"/>
      <c r="D4" s="17" t="s">
        <v>129</v>
      </c>
      <c r="E4" s="17"/>
      <c r="F4" s="17"/>
      <c r="G4" s="17"/>
    </row>
    <row r="5" spans="1:7" ht="14.25" customHeight="1">
      <c r="A5" s="7"/>
      <c r="D5" s="17" t="s">
        <v>235</v>
      </c>
      <c r="E5" s="17"/>
      <c r="F5" s="17"/>
      <c r="G5" s="17"/>
    </row>
    <row r="6" spans="1:7" ht="18" customHeight="1">
      <c r="A6" s="7"/>
      <c r="D6" s="18" t="s">
        <v>236</v>
      </c>
      <c r="E6" s="17"/>
      <c r="F6" s="17"/>
      <c r="G6" s="17"/>
    </row>
    <row r="7" spans="1:7" ht="14.25" customHeight="1">
      <c r="A7" s="7"/>
      <c r="B7" s="78"/>
      <c r="C7" s="4"/>
      <c r="D7" t="s">
        <v>237</v>
      </c>
      <c r="E7" s="80"/>
      <c r="F7" s="80"/>
      <c r="G7" s="17"/>
    </row>
    <row r="8" spans="1:9" ht="26.25" customHeight="1" thickBot="1">
      <c r="A8" s="7"/>
      <c r="B8" s="180" t="s">
        <v>252</v>
      </c>
      <c r="C8" s="179"/>
      <c r="D8" s="180"/>
      <c r="E8" s="179"/>
      <c r="F8" s="179"/>
      <c r="G8" s="181"/>
      <c r="H8" s="181"/>
      <c r="I8" s="181"/>
    </row>
    <row r="9" spans="1:6" ht="13.5" hidden="1" thickBot="1">
      <c r="A9" s="7"/>
      <c r="C9" s="3"/>
      <c r="E9" s="3"/>
      <c r="F9" s="3"/>
    </row>
    <row r="10" spans="1:8" ht="77.25" customHeight="1">
      <c r="A10" s="97" t="s">
        <v>105</v>
      </c>
      <c r="B10" s="91" t="s">
        <v>223</v>
      </c>
      <c r="C10" s="92" t="s">
        <v>253</v>
      </c>
      <c r="D10" s="92" t="s">
        <v>102</v>
      </c>
      <c r="E10" s="92" t="s">
        <v>103</v>
      </c>
      <c r="F10" s="92" t="s">
        <v>104</v>
      </c>
      <c r="G10" s="93" t="s">
        <v>254</v>
      </c>
      <c r="H10" s="87" t="s">
        <v>255</v>
      </c>
    </row>
    <row r="11" spans="1:8" ht="25.5">
      <c r="A11" s="79">
        <v>1</v>
      </c>
      <c r="B11" s="160" t="s">
        <v>43</v>
      </c>
      <c r="C11" s="162" t="s">
        <v>199</v>
      </c>
      <c r="D11" s="163" t="s">
        <v>198</v>
      </c>
      <c r="E11" s="163" t="s">
        <v>176</v>
      </c>
      <c r="F11" s="163" t="s">
        <v>177</v>
      </c>
      <c r="G11" s="52">
        <v>0</v>
      </c>
      <c r="H11" s="52">
        <v>0</v>
      </c>
    </row>
    <row r="12" spans="1:8" ht="12" customHeight="1">
      <c r="A12" s="79">
        <v>2</v>
      </c>
      <c r="B12" s="160" t="s">
        <v>21</v>
      </c>
      <c r="C12" s="101" t="s">
        <v>199</v>
      </c>
      <c r="D12" s="100" t="s">
        <v>190</v>
      </c>
      <c r="E12" s="100" t="s">
        <v>176</v>
      </c>
      <c r="F12" s="100" t="s">
        <v>177</v>
      </c>
      <c r="G12" s="52">
        <v>0</v>
      </c>
      <c r="H12" s="52">
        <v>0</v>
      </c>
    </row>
    <row r="13" spans="1:8" ht="12.75">
      <c r="A13" s="79">
        <v>3</v>
      </c>
      <c r="B13" s="160" t="s">
        <v>22</v>
      </c>
      <c r="C13" s="101" t="s">
        <v>199</v>
      </c>
      <c r="D13" s="100" t="s">
        <v>191</v>
      </c>
      <c r="E13" s="100" t="s">
        <v>176</v>
      </c>
      <c r="F13" s="100" t="s">
        <v>177</v>
      </c>
      <c r="G13" s="52">
        <v>0</v>
      </c>
      <c r="H13" s="52">
        <v>0</v>
      </c>
    </row>
    <row r="14" spans="1:8" ht="51">
      <c r="A14" s="79">
        <v>4</v>
      </c>
      <c r="B14" s="167" t="s">
        <v>273</v>
      </c>
      <c r="C14" s="101" t="s">
        <v>199</v>
      </c>
      <c r="D14" s="100" t="s">
        <v>191</v>
      </c>
      <c r="E14" s="100" t="s">
        <v>123</v>
      </c>
      <c r="F14" s="100" t="s">
        <v>177</v>
      </c>
      <c r="G14" s="52">
        <v>0</v>
      </c>
      <c r="H14" s="52">
        <v>0</v>
      </c>
    </row>
    <row r="15" spans="1:8" ht="25.5">
      <c r="A15" s="79">
        <v>5</v>
      </c>
      <c r="B15" s="167" t="s">
        <v>275</v>
      </c>
      <c r="C15" s="101" t="s">
        <v>199</v>
      </c>
      <c r="D15" s="100" t="s">
        <v>191</v>
      </c>
      <c r="E15" s="100" t="s">
        <v>81</v>
      </c>
      <c r="F15" s="100" t="s">
        <v>177</v>
      </c>
      <c r="G15" s="52">
        <v>0</v>
      </c>
      <c r="H15" s="52">
        <v>0</v>
      </c>
    </row>
    <row r="16" spans="1:8" ht="51">
      <c r="A16" s="79">
        <v>6</v>
      </c>
      <c r="B16" s="167" t="s">
        <v>23</v>
      </c>
      <c r="C16" s="101" t="s">
        <v>199</v>
      </c>
      <c r="D16" s="100" t="s">
        <v>191</v>
      </c>
      <c r="E16" s="100" t="s">
        <v>325</v>
      </c>
      <c r="F16" s="100" t="s">
        <v>177</v>
      </c>
      <c r="G16" s="52">
        <v>2340000</v>
      </c>
      <c r="H16" s="52">
        <v>0</v>
      </c>
    </row>
    <row r="17" spans="1:8" ht="12.75">
      <c r="A17" s="79">
        <v>7</v>
      </c>
      <c r="B17" s="167" t="s">
        <v>24</v>
      </c>
      <c r="C17" s="101" t="s">
        <v>199</v>
      </c>
      <c r="D17" s="100" t="s">
        <v>191</v>
      </c>
      <c r="E17" s="100" t="s">
        <v>325</v>
      </c>
      <c r="F17" s="100" t="s">
        <v>192</v>
      </c>
      <c r="G17" s="52">
        <v>2340000</v>
      </c>
      <c r="H17" s="52">
        <v>0</v>
      </c>
    </row>
    <row r="18" spans="1:8" ht="25.5">
      <c r="A18" s="79">
        <v>8</v>
      </c>
      <c r="B18" s="167" t="s">
        <v>25</v>
      </c>
      <c r="C18" s="101" t="s">
        <v>199</v>
      </c>
      <c r="D18" s="100" t="s">
        <v>191</v>
      </c>
      <c r="E18" s="100" t="s">
        <v>326</v>
      </c>
      <c r="F18" s="100" t="s">
        <v>177</v>
      </c>
      <c r="G18" s="52">
        <v>-2340000</v>
      </c>
      <c r="H18" s="52">
        <v>0</v>
      </c>
    </row>
    <row r="19" spans="1:8" ht="38.25">
      <c r="A19" s="79">
        <v>9</v>
      </c>
      <c r="B19" s="167" t="s">
        <v>393</v>
      </c>
      <c r="C19" s="101" t="s">
        <v>199</v>
      </c>
      <c r="D19" s="100" t="s">
        <v>191</v>
      </c>
      <c r="E19" s="100" t="s">
        <v>326</v>
      </c>
      <c r="F19" s="100" t="s">
        <v>180</v>
      </c>
      <c r="G19" s="178">
        <v>-2340000</v>
      </c>
      <c r="H19" s="178">
        <v>0</v>
      </c>
    </row>
    <row r="20" spans="1:8" ht="12.75">
      <c r="A20" s="79">
        <v>10</v>
      </c>
      <c r="B20" s="204" t="s">
        <v>246</v>
      </c>
      <c r="C20" s="205"/>
      <c r="D20" s="205"/>
      <c r="E20" s="205"/>
      <c r="F20" s="206"/>
      <c r="G20" s="182">
        <v>0</v>
      </c>
      <c r="H20" s="182">
        <v>0</v>
      </c>
    </row>
    <row r="27" spans="2:7" ht="12.75">
      <c r="B27" s="2" t="s">
        <v>201</v>
      </c>
      <c r="C27" s="2"/>
      <c r="D27" s="2"/>
      <c r="E27" s="2"/>
      <c r="F27" s="1"/>
      <c r="G27" s="1"/>
    </row>
    <row r="28" spans="2:7" ht="12.75">
      <c r="B28" s="193" t="s">
        <v>202</v>
      </c>
      <c r="C28" s="193"/>
      <c r="D28" s="193"/>
      <c r="E28" s="193"/>
      <c r="F28" s="193"/>
      <c r="G28" s="193"/>
    </row>
    <row r="29" spans="2:7" ht="12.75">
      <c r="B29" s="98"/>
      <c r="C29" s="98"/>
      <c r="D29" s="98"/>
      <c r="E29" s="98"/>
      <c r="F29" s="98"/>
      <c r="G29" s="98"/>
    </row>
    <row r="30" spans="2:7" ht="12.75">
      <c r="B30" s="1"/>
      <c r="C30" s="1"/>
      <c r="D30" s="1"/>
      <c r="E30" s="1"/>
      <c r="F30" s="1"/>
      <c r="G30" s="1"/>
    </row>
    <row r="31" spans="2:8" ht="12.75">
      <c r="B31" s="1" t="s">
        <v>50</v>
      </c>
      <c r="C31" s="189" t="s">
        <v>49</v>
      </c>
      <c r="D31" s="189"/>
      <c r="E31" s="189"/>
      <c r="F31" s="189"/>
      <c r="G31" s="189"/>
      <c r="H31" s="189"/>
    </row>
  </sheetData>
  <sheetProtection/>
  <autoFilter ref="A10:H20"/>
  <mergeCells count="3">
    <mergeCell ref="B28:G28"/>
    <mergeCell ref="B20:F20"/>
    <mergeCell ref="C31:H31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zoomScalePageLayoutView="0" workbookViewId="0" topLeftCell="A50">
      <selection activeCell="B70" sqref="B70"/>
    </sheetView>
  </sheetViews>
  <sheetFormatPr defaultColWidth="9.00390625" defaultRowHeight="12.75"/>
  <cols>
    <col min="1" max="1" width="5.375" style="0" customWidth="1"/>
    <col min="2" max="2" width="61.25390625" style="20" customWidth="1"/>
    <col min="3" max="3" width="14.125" style="0" customWidth="1"/>
    <col min="4" max="4" width="26.375" style="0" customWidth="1"/>
  </cols>
  <sheetData>
    <row r="1" ht="12.75">
      <c r="C1" s="1" t="s">
        <v>308</v>
      </c>
    </row>
    <row r="2" ht="12.75">
      <c r="C2" s="17" t="s">
        <v>73</v>
      </c>
    </row>
    <row r="3" ht="12.75">
      <c r="C3" s="17" t="s">
        <v>28</v>
      </c>
    </row>
    <row r="4" ht="12.75">
      <c r="C4" s="17" t="s">
        <v>129</v>
      </c>
    </row>
    <row r="5" spans="1:3" ht="12.75">
      <c r="A5" s="7"/>
      <c r="C5" s="17" t="s">
        <v>235</v>
      </c>
    </row>
    <row r="6" spans="1:3" ht="12.75">
      <c r="A6" s="7"/>
      <c r="C6" s="18" t="s">
        <v>236</v>
      </c>
    </row>
    <row r="7" spans="1:3" ht="12.75">
      <c r="A7" s="7"/>
      <c r="C7" t="s">
        <v>237</v>
      </c>
    </row>
    <row r="8" spans="1:4" ht="12.75">
      <c r="A8" s="7"/>
      <c r="B8" s="95"/>
      <c r="C8" s="3"/>
      <c r="D8" s="4"/>
    </row>
    <row r="9" spans="1:4" ht="42.75" customHeight="1">
      <c r="A9" s="7"/>
      <c r="B9" s="207" t="s">
        <v>259</v>
      </c>
      <c r="C9" s="207"/>
      <c r="D9" s="207"/>
    </row>
    <row r="10" spans="1:4" ht="12.75" hidden="1">
      <c r="A10" s="7"/>
      <c r="D10" s="3"/>
    </row>
    <row r="11" spans="1:4" ht="66.75" customHeight="1">
      <c r="A11" s="12" t="s">
        <v>105</v>
      </c>
      <c r="B11" s="14" t="s">
        <v>106</v>
      </c>
      <c r="C11" s="14" t="s">
        <v>103</v>
      </c>
      <c r="D11" s="15" t="s">
        <v>107</v>
      </c>
    </row>
    <row r="12" spans="1:4" ht="54.75" customHeight="1">
      <c r="A12" s="79">
        <v>1</v>
      </c>
      <c r="B12" s="96" t="s">
        <v>260</v>
      </c>
      <c r="C12" s="51" t="s">
        <v>111</v>
      </c>
      <c r="D12" s="52">
        <v>561000</v>
      </c>
    </row>
    <row r="13" spans="1:4" ht="38.25">
      <c r="A13" s="79">
        <v>2</v>
      </c>
      <c r="B13" s="49" t="s">
        <v>261</v>
      </c>
      <c r="C13" s="51" t="s">
        <v>112</v>
      </c>
      <c r="D13" s="52">
        <v>561000</v>
      </c>
    </row>
    <row r="14" spans="1:4" ht="39.75" customHeight="1">
      <c r="A14" s="79">
        <v>3</v>
      </c>
      <c r="B14" s="96" t="s">
        <v>262</v>
      </c>
      <c r="C14" s="51" t="s">
        <v>113</v>
      </c>
      <c r="D14" s="52">
        <v>4484336</v>
      </c>
    </row>
    <row r="15" spans="1:4" ht="25.5">
      <c r="A15" s="79">
        <v>4</v>
      </c>
      <c r="B15" s="96" t="s">
        <v>263</v>
      </c>
      <c r="C15" s="51" t="s">
        <v>116</v>
      </c>
      <c r="D15" s="52">
        <v>13088361</v>
      </c>
    </row>
    <row r="16" spans="1:4" ht="27.75" customHeight="1">
      <c r="A16" s="79">
        <v>5</v>
      </c>
      <c r="B16" s="49" t="s">
        <v>264</v>
      </c>
      <c r="C16" s="51" t="s">
        <v>118</v>
      </c>
      <c r="D16" s="52">
        <v>5109361</v>
      </c>
    </row>
    <row r="17" spans="1:4" ht="52.5" customHeight="1">
      <c r="A17" s="79">
        <v>6</v>
      </c>
      <c r="B17" s="49" t="s">
        <v>265</v>
      </c>
      <c r="C17" s="51" t="s">
        <v>117</v>
      </c>
      <c r="D17" s="52">
        <v>7264000</v>
      </c>
    </row>
    <row r="18" spans="1:4" ht="12.75">
      <c r="A18" s="79">
        <v>7</v>
      </c>
      <c r="B18" s="49" t="s">
        <v>266</v>
      </c>
      <c r="C18" s="51" t="s">
        <v>125</v>
      </c>
      <c r="D18" s="52">
        <v>150000</v>
      </c>
    </row>
    <row r="19" spans="1:4" ht="15" customHeight="1">
      <c r="A19" s="79">
        <v>8</v>
      </c>
      <c r="B19" s="49" t="s">
        <v>267</v>
      </c>
      <c r="C19" s="51" t="s">
        <v>119</v>
      </c>
      <c r="D19" s="52">
        <v>250000</v>
      </c>
    </row>
    <row r="20" spans="1:4" ht="27.75" customHeight="1">
      <c r="A20" s="79">
        <v>9</v>
      </c>
      <c r="B20" s="49" t="s">
        <v>268</v>
      </c>
      <c r="C20" s="51" t="s">
        <v>120</v>
      </c>
      <c r="D20" s="52">
        <v>315000</v>
      </c>
    </row>
    <row r="21" spans="1:4" ht="27.75" customHeight="1">
      <c r="A21" s="79">
        <v>10</v>
      </c>
      <c r="B21" s="96" t="s">
        <v>269</v>
      </c>
      <c r="C21" s="51" t="s">
        <v>121</v>
      </c>
      <c r="D21" s="52">
        <v>5629000</v>
      </c>
    </row>
    <row r="22" spans="1:4" ht="27.75" customHeight="1">
      <c r="A22" s="79">
        <v>11</v>
      </c>
      <c r="B22" s="49" t="s">
        <v>270</v>
      </c>
      <c r="C22" s="51" t="s">
        <v>75</v>
      </c>
      <c r="D22" s="52">
        <v>370000</v>
      </c>
    </row>
    <row r="23" spans="1:4" ht="39.75" customHeight="1">
      <c r="A23" s="79">
        <v>12</v>
      </c>
      <c r="B23" s="49" t="s">
        <v>271</v>
      </c>
      <c r="C23" s="51" t="s">
        <v>95</v>
      </c>
      <c r="D23" s="52">
        <v>3900000</v>
      </c>
    </row>
    <row r="24" spans="1:4" ht="36.75" customHeight="1">
      <c r="A24" s="79">
        <v>13</v>
      </c>
      <c r="B24" s="49" t="s">
        <v>272</v>
      </c>
      <c r="C24" s="51" t="s">
        <v>122</v>
      </c>
      <c r="D24" s="52">
        <v>1359000</v>
      </c>
    </row>
    <row r="25" spans="1:4" ht="39.75" customHeight="1">
      <c r="A25" s="79">
        <v>14</v>
      </c>
      <c r="B25" s="96" t="s">
        <v>273</v>
      </c>
      <c r="C25" s="51" t="s">
        <v>123</v>
      </c>
      <c r="D25" s="52">
        <v>65865364</v>
      </c>
    </row>
    <row r="26" spans="1:4" ht="39.75" customHeight="1">
      <c r="A26" s="79">
        <v>15</v>
      </c>
      <c r="B26" s="49" t="s">
        <v>274</v>
      </c>
      <c r="C26" s="51" t="s">
        <v>80</v>
      </c>
      <c r="D26" s="52">
        <v>9592000</v>
      </c>
    </row>
    <row r="27" spans="1:4" ht="27.75" customHeight="1">
      <c r="A27" s="79">
        <v>16</v>
      </c>
      <c r="B27" s="49" t="s">
        <v>275</v>
      </c>
      <c r="C27" s="51" t="s">
        <v>81</v>
      </c>
      <c r="D27" s="52">
        <v>32362545</v>
      </c>
    </row>
    <row r="28" spans="1:4" ht="27.75" customHeight="1">
      <c r="A28" s="79">
        <v>17</v>
      </c>
      <c r="B28" s="49" t="s">
        <v>276</v>
      </c>
      <c r="C28" s="51" t="s">
        <v>77</v>
      </c>
      <c r="D28" s="52">
        <v>4750000</v>
      </c>
    </row>
    <row r="29" spans="1:4" ht="27.75" customHeight="1">
      <c r="A29" s="79">
        <v>18</v>
      </c>
      <c r="B29" s="49" t="s">
        <v>277</v>
      </c>
      <c r="C29" s="51" t="s">
        <v>82</v>
      </c>
      <c r="D29" s="52">
        <v>5186619</v>
      </c>
    </row>
    <row r="30" spans="1:4" ht="39.75" customHeight="1">
      <c r="A30" s="79">
        <v>19</v>
      </c>
      <c r="B30" s="49" t="s">
        <v>278</v>
      </c>
      <c r="C30" s="51" t="s">
        <v>83</v>
      </c>
      <c r="D30" s="52">
        <v>2256500</v>
      </c>
    </row>
    <row r="31" spans="1:4" ht="38.25">
      <c r="A31" s="79">
        <v>20</v>
      </c>
      <c r="B31" s="49" t="s">
        <v>279</v>
      </c>
      <c r="C31" s="51" t="s">
        <v>124</v>
      </c>
      <c r="D31" s="52">
        <v>11717700</v>
      </c>
    </row>
    <row r="32" spans="1:4" ht="27.75" customHeight="1">
      <c r="A32" s="79">
        <v>21</v>
      </c>
      <c r="B32" s="96" t="s">
        <v>280</v>
      </c>
      <c r="C32" s="51" t="s">
        <v>126</v>
      </c>
      <c r="D32" s="52">
        <v>74913642</v>
      </c>
    </row>
    <row r="33" spans="1:4" ht="27.75" customHeight="1">
      <c r="A33" s="79">
        <v>22</v>
      </c>
      <c r="B33" s="49" t="s">
        <v>281</v>
      </c>
      <c r="C33" s="51" t="s">
        <v>128</v>
      </c>
      <c r="D33" s="52">
        <v>45053000</v>
      </c>
    </row>
    <row r="34" spans="1:4" ht="27.75" customHeight="1">
      <c r="A34" s="79">
        <v>23</v>
      </c>
      <c r="B34" s="49" t="s">
        <v>282</v>
      </c>
      <c r="C34" s="51" t="s">
        <v>127</v>
      </c>
      <c r="D34" s="52">
        <v>29860642</v>
      </c>
    </row>
    <row r="35" spans="1:4" ht="27.75" customHeight="1">
      <c r="A35" s="79">
        <v>24</v>
      </c>
      <c r="B35" s="96" t="s">
        <v>283</v>
      </c>
      <c r="C35" s="51" t="s">
        <v>78</v>
      </c>
      <c r="D35" s="52">
        <v>104505000</v>
      </c>
    </row>
    <row r="36" spans="1:4" ht="63.75">
      <c r="A36" s="79">
        <v>25</v>
      </c>
      <c r="B36" s="49" t="s">
        <v>284</v>
      </c>
      <c r="C36" s="51" t="s">
        <v>79</v>
      </c>
      <c r="D36" s="52">
        <v>8850000</v>
      </c>
    </row>
    <row r="37" spans="1:4" ht="27.75" customHeight="1">
      <c r="A37" s="79">
        <v>26</v>
      </c>
      <c r="B37" s="49" t="s">
        <v>285</v>
      </c>
      <c r="C37" s="51" t="s">
        <v>96</v>
      </c>
      <c r="D37" s="52">
        <v>95305000</v>
      </c>
    </row>
    <row r="38" spans="1:4" ht="39.75" customHeight="1">
      <c r="A38" s="79">
        <v>27</v>
      </c>
      <c r="B38" s="49" t="s">
        <v>286</v>
      </c>
      <c r="C38" s="51" t="s">
        <v>97</v>
      </c>
      <c r="D38" s="52">
        <v>350000</v>
      </c>
    </row>
    <row r="39" spans="1:4" ht="27.75" customHeight="1">
      <c r="A39" s="79">
        <v>28</v>
      </c>
      <c r="B39" s="96" t="s">
        <v>287</v>
      </c>
      <c r="C39" s="51" t="s">
        <v>76</v>
      </c>
      <c r="D39" s="52">
        <v>5219100</v>
      </c>
    </row>
    <row r="40" spans="1:4" ht="25.5">
      <c r="A40" s="79">
        <v>29</v>
      </c>
      <c r="B40" s="96" t="s">
        <v>288</v>
      </c>
      <c r="C40" s="51" t="s">
        <v>84</v>
      </c>
      <c r="D40" s="52">
        <v>708420971</v>
      </c>
    </row>
    <row r="41" spans="1:4" ht="27.75" customHeight="1">
      <c r="A41" s="79">
        <v>30</v>
      </c>
      <c r="B41" s="49" t="s">
        <v>289</v>
      </c>
      <c r="C41" s="51" t="s">
        <v>85</v>
      </c>
      <c r="D41" s="52">
        <v>186566499</v>
      </c>
    </row>
    <row r="42" spans="1:4" ht="25.5">
      <c r="A42" s="79">
        <v>31</v>
      </c>
      <c r="B42" s="49" t="s">
        <v>290</v>
      </c>
      <c r="C42" s="51" t="s">
        <v>86</v>
      </c>
      <c r="D42" s="52">
        <v>447346066</v>
      </c>
    </row>
    <row r="43" spans="1:4" ht="27.75" customHeight="1">
      <c r="A43" s="79">
        <v>32</v>
      </c>
      <c r="B43" s="49" t="s">
        <v>291</v>
      </c>
      <c r="C43" s="51" t="s">
        <v>87</v>
      </c>
      <c r="D43" s="52">
        <v>52831595</v>
      </c>
    </row>
    <row r="44" spans="1:4" ht="39.75" customHeight="1">
      <c r="A44" s="79">
        <v>33</v>
      </c>
      <c r="B44" s="49" t="s">
        <v>292</v>
      </c>
      <c r="C44" s="51" t="s">
        <v>92</v>
      </c>
      <c r="D44" s="52">
        <v>21676811</v>
      </c>
    </row>
    <row r="45" spans="1:4" ht="27.75" customHeight="1">
      <c r="A45" s="79">
        <v>34</v>
      </c>
      <c r="B45" s="96" t="s">
        <v>293</v>
      </c>
      <c r="C45" s="51" t="s">
        <v>88</v>
      </c>
      <c r="D45" s="52">
        <v>163410466</v>
      </c>
    </row>
    <row r="46" spans="1:4" ht="15" customHeight="1">
      <c r="A46" s="79">
        <v>35</v>
      </c>
      <c r="B46" s="49" t="s">
        <v>294</v>
      </c>
      <c r="C46" s="51" t="s">
        <v>93</v>
      </c>
      <c r="D46" s="52">
        <v>122359900</v>
      </c>
    </row>
    <row r="47" spans="1:4" ht="15" customHeight="1">
      <c r="A47" s="79">
        <v>36</v>
      </c>
      <c r="B47" s="49" t="s">
        <v>295</v>
      </c>
      <c r="C47" s="51" t="s">
        <v>89</v>
      </c>
      <c r="D47" s="52">
        <v>18000000</v>
      </c>
    </row>
    <row r="48" spans="1:4" ht="39.75" customHeight="1">
      <c r="A48" s="79">
        <v>37</v>
      </c>
      <c r="B48" s="49" t="s">
        <v>296</v>
      </c>
      <c r="C48" s="51" t="s">
        <v>94</v>
      </c>
      <c r="D48" s="52">
        <v>23050566</v>
      </c>
    </row>
    <row r="49" spans="1:4" ht="38.25">
      <c r="A49" s="79">
        <v>38</v>
      </c>
      <c r="B49" s="96" t="s">
        <v>297</v>
      </c>
      <c r="C49" s="51" t="s">
        <v>114</v>
      </c>
      <c r="D49" s="52">
        <v>15338468</v>
      </c>
    </row>
    <row r="50" spans="1:4" ht="27.75" customHeight="1">
      <c r="A50" s="79">
        <v>39</v>
      </c>
      <c r="B50" s="49" t="s">
        <v>298</v>
      </c>
      <c r="C50" s="51" t="s">
        <v>98</v>
      </c>
      <c r="D50" s="52">
        <v>8905470</v>
      </c>
    </row>
    <row r="51" spans="1:4" ht="15" customHeight="1">
      <c r="A51" s="79">
        <v>40</v>
      </c>
      <c r="B51" s="49" t="s">
        <v>299</v>
      </c>
      <c r="C51" s="51" t="s">
        <v>90</v>
      </c>
      <c r="D51" s="52">
        <v>1130000</v>
      </c>
    </row>
    <row r="52" spans="1:4" ht="27.75" customHeight="1">
      <c r="A52" s="79">
        <v>41</v>
      </c>
      <c r="B52" s="49" t="s">
        <v>300</v>
      </c>
      <c r="C52" s="51" t="s">
        <v>115</v>
      </c>
      <c r="D52" s="52">
        <v>822800</v>
      </c>
    </row>
    <row r="53" spans="1:4" ht="39.75" customHeight="1">
      <c r="A53" s="79">
        <v>42</v>
      </c>
      <c r="B53" s="49" t="s">
        <v>301</v>
      </c>
      <c r="C53" s="51" t="s">
        <v>91</v>
      </c>
      <c r="D53" s="52">
        <v>4480198</v>
      </c>
    </row>
    <row r="54" spans="1:4" ht="38.25">
      <c r="A54" s="79">
        <v>43</v>
      </c>
      <c r="B54" s="96" t="s">
        <v>302</v>
      </c>
      <c r="C54" s="51" t="s">
        <v>108</v>
      </c>
      <c r="D54" s="52">
        <v>13367778</v>
      </c>
    </row>
    <row r="55" spans="1:4" ht="15" customHeight="1">
      <c r="A55" s="79">
        <v>44</v>
      </c>
      <c r="B55" s="49" t="s">
        <v>303</v>
      </c>
      <c r="C55" s="51" t="s">
        <v>99</v>
      </c>
      <c r="D55" s="52">
        <v>19200</v>
      </c>
    </row>
    <row r="56" spans="1:4" ht="52.5" customHeight="1">
      <c r="A56" s="79">
        <v>45</v>
      </c>
      <c r="B56" s="49" t="s">
        <v>304</v>
      </c>
      <c r="C56" s="51" t="s">
        <v>109</v>
      </c>
      <c r="D56" s="52">
        <v>12002775</v>
      </c>
    </row>
    <row r="57" spans="1:4" ht="39.75" customHeight="1">
      <c r="A57" s="79">
        <v>46</v>
      </c>
      <c r="B57" s="49" t="s">
        <v>51</v>
      </c>
      <c r="C57" s="51" t="s">
        <v>110</v>
      </c>
      <c r="D57" s="52">
        <v>1345803</v>
      </c>
    </row>
    <row r="58" spans="1:4" ht="38.25">
      <c r="A58" s="79">
        <v>47</v>
      </c>
      <c r="B58" s="96" t="s">
        <v>305</v>
      </c>
      <c r="C58" s="51" t="s">
        <v>132</v>
      </c>
      <c r="D58" s="52">
        <v>4000000</v>
      </c>
    </row>
    <row r="59" spans="1:4" ht="25.5">
      <c r="A59" s="79">
        <v>48</v>
      </c>
      <c r="B59" s="96" t="s">
        <v>306</v>
      </c>
      <c r="C59" s="51" t="s">
        <v>241</v>
      </c>
      <c r="D59" s="52">
        <v>4600000</v>
      </c>
    </row>
    <row r="60" spans="1:4" ht="12.75">
      <c r="A60" s="79">
        <v>49</v>
      </c>
      <c r="B60" s="208" t="s">
        <v>100</v>
      </c>
      <c r="C60" s="209"/>
      <c r="D60" s="170">
        <v>1183403486</v>
      </c>
    </row>
    <row r="64" spans="2:4" ht="12.75">
      <c r="B64" s="193"/>
      <c r="C64" s="193"/>
      <c r="D64" s="193"/>
    </row>
    <row r="65" spans="2:4" ht="12.75">
      <c r="B65" s="2"/>
      <c r="C65" s="2"/>
      <c r="D65" s="2"/>
    </row>
    <row r="66" spans="2:4" ht="12.75">
      <c r="B66" s="2" t="s">
        <v>201</v>
      </c>
      <c r="C66" s="2"/>
      <c r="D66" s="2"/>
    </row>
    <row r="67" spans="2:4" ht="12.75">
      <c r="B67" s="193" t="s">
        <v>202</v>
      </c>
      <c r="C67" s="193"/>
      <c r="D67" s="193"/>
    </row>
    <row r="68" spans="2:4" ht="12.75">
      <c r="B68" s="1"/>
      <c r="C68" s="1"/>
      <c r="D68" s="1"/>
    </row>
    <row r="69" spans="2:4" ht="12.75">
      <c r="B69" s="1" t="s">
        <v>53</v>
      </c>
      <c r="C69" s="1"/>
      <c r="D69" s="1" t="s">
        <v>52</v>
      </c>
    </row>
  </sheetData>
  <sheetProtection/>
  <mergeCells count="4">
    <mergeCell ref="B9:D9"/>
    <mergeCell ref="B60:C60"/>
    <mergeCell ref="B64:D64"/>
    <mergeCell ref="B67:D67"/>
  </mergeCells>
  <printOptions/>
  <pageMargins left="0.7480314960629921" right="0.3937007874015748" top="0.3937007874015748" bottom="0.1968503937007874" header="0.15748031496062992" footer="0.1574803149606299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5.25390625" style="119" customWidth="1"/>
    <col min="2" max="2" width="20.625" style="119" customWidth="1"/>
    <col min="3" max="3" width="24.375" style="119" customWidth="1"/>
    <col min="4" max="4" width="17.25390625" style="119" customWidth="1"/>
    <col min="5" max="5" width="21.875" style="119" customWidth="1"/>
    <col min="6" max="6" width="13.25390625" style="119" customWidth="1"/>
    <col min="7" max="16384" width="9.125" style="119" customWidth="1"/>
  </cols>
  <sheetData>
    <row r="1" s="103" customFormat="1" ht="15"/>
    <row r="2" spans="2:5" s="103" customFormat="1" ht="15">
      <c r="B2" s="104"/>
      <c r="C2" s="104"/>
      <c r="D2" s="185" t="s">
        <v>218</v>
      </c>
      <c r="E2" s="105"/>
    </row>
    <row r="3" spans="2:8" s="103" customFormat="1" ht="15">
      <c r="B3" s="104"/>
      <c r="C3" s="104"/>
      <c r="D3" s="105" t="s">
        <v>342</v>
      </c>
      <c r="E3" s="105"/>
      <c r="H3" s="104"/>
    </row>
    <row r="4" spans="2:8" s="103" customFormat="1" ht="15">
      <c r="B4" s="104"/>
      <c r="C4" s="104"/>
      <c r="D4" s="105" t="s">
        <v>343</v>
      </c>
      <c r="E4" s="105"/>
      <c r="H4" s="104"/>
    </row>
    <row r="5" spans="2:8" s="103" customFormat="1" ht="15">
      <c r="B5" s="104"/>
      <c r="C5" s="104"/>
      <c r="D5" s="210" t="s">
        <v>54</v>
      </c>
      <c r="E5" s="210"/>
      <c r="H5" s="104"/>
    </row>
    <row r="6" spans="2:8" s="103" customFormat="1" ht="15">
      <c r="B6" s="104"/>
      <c r="C6" s="104"/>
      <c r="D6" s="210" t="s">
        <v>55</v>
      </c>
      <c r="E6" s="210"/>
      <c r="H6" s="104"/>
    </row>
    <row r="7" spans="2:8" s="103" customFormat="1" ht="15">
      <c r="B7" s="104"/>
      <c r="C7" s="104"/>
      <c r="D7" s="210" t="s">
        <v>343</v>
      </c>
      <c r="E7" s="210"/>
      <c r="H7" s="104"/>
    </row>
    <row r="8" spans="2:5" s="103" customFormat="1" ht="15">
      <c r="B8" s="104"/>
      <c r="C8" s="104"/>
      <c r="D8" s="186" t="s">
        <v>344</v>
      </c>
      <c r="E8" s="105"/>
    </row>
    <row r="9" spans="4:5" s="103" customFormat="1" ht="15">
      <c r="D9" s="105" t="s">
        <v>345</v>
      </c>
      <c r="E9" s="105"/>
    </row>
    <row r="10" spans="4:5" s="103" customFormat="1" ht="15" hidden="1">
      <c r="D10" s="105" t="s">
        <v>346</v>
      </c>
      <c r="E10" s="105"/>
    </row>
    <row r="11" spans="4:5" s="103" customFormat="1" ht="15" hidden="1">
      <c r="D11" s="105" t="s">
        <v>347</v>
      </c>
      <c r="E11" s="105"/>
    </row>
    <row r="12" spans="4:5" s="103" customFormat="1" ht="12.75" customHeight="1">
      <c r="D12" s="106" t="s">
        <v>348</v>
      </c>
      <c r="E12" s="107"/>
    </row>
    <row r="13" spans="4:5" s="103" customFormat="1" ht="12.75" customHeight="1">
      <c r="D13" s="106" t="s">
        <v>237</v>
      </c>
      <c r="E13" s="107"/>
    </row>
    <row r="14" spans="4:5" s="103" customFormat="1" ht="12.75" customHeight="1">
      <c r="D14" s="107"/>
      <c r="E14" s="107"/>
    </row>
    <row r="15" spans="4:5" s="103" customFormat="1" ht="12.75" customHeight="1">
      <c r="D15" s="107"/>
      <c r="E15" s="107"/>
    </row>
    <row r="16" spans="1:4" s="111" customFormat="1" ht="15.75">
      <c r="A16" s="108"/>
      <c r="B16" s="109" t="s">
        <v>349</v>
      </c>
      <c r="C16" s="110"/>
      <c r="D16" s="110"/>
    </row>
    <row r="17" spans="1:4" s="111" customFormat="1" ht="15.75">
      <c r="A17" s="108"/>
      <c r="B17" s="109" t="s">
        <v>350</v>
      </c>
      <c r="C17" s="109"/>
      <c r="D17" s="112"/>
    </row>
    <row r="18" spans="2:4" s="111" customFormat="1" ht="15.75">
      <c r="B18" s="113"/>
      <c r="C18" s="113"/>
      <c r="D18" s="113"/>
    </row>
    <row r="19" spans="2:4" s="111" customFormat="1" ht="15.75">
      <c r="B19" s="113"/>
      <c r="C19" s="113"/>
      <c r="D19" s="113"/>
    </row>
    <row r="20" spans="2:4" s="111" customFormat="1" ht="15.75">
      <c r="B20" s="113"/>
      <c r="C20" s="113"/>
      <c r="D20" s="113"/>
    </row>
    <row r="21" s="114" customFormat="1" ht="15">
      <c r="A21" s="114" t="s">
        <v>351</v>
      </c>
    </row>
    <row r="22" s="114" customFormat="1" ht="15">
      <c r="B22" s="114" t="s">
        <v>352</v>
      </c>
    </row>
    <row r="23" s="111" customFormat="1" ht="15">
      <c r="E23" s="115"/>
    </row>
    <row r="24" spans="1:6" ht="12.75">
      <c r="A24" t="s">
        <v>353</v>
      </c>
      <c r="B24" s="116"/>
      <c r="C24" s="116"/>
      <c r="D24" s="117"/>
      <c r="E24" s="117"/>
      <c r="F24" s="118"/>
    </row>
    <row r="25" spans="1:6" ht="12.75">
      <c r="A25" t="s">
        <v>354</v>
      </c>
      <c r="B25" s="120"/>
      <c r="C25" s="120"/>
      <c r="D25" s="120"/>
      <c r="E25" s="120"/>
      <c r="F25" s="120"/>
    </row>
    <row r="26" spans="1:6" ht="21" customHeight="1">
      <c r="A26" s="105"/>
      <c r="B26" s="121"/>
      <c r="C26" s="121"/>
      <c r="D26" s="121"/>
      <c r="E26" s="122"/>
      <c r="F26" s="122"/>
    </row>
    <row r="27" ht="18" customHeight="1">
      <c r="A27" s="114" t="s">
        <v>355</v>
      </c>
    </row>
    <row r="28" ht="15">
      <c r="A28" s="114" t="s">
        <v>356</v>
      </c>
    </row>
    <row r="29" ht="13.5" thickBot="1"/>
    <row r="30" spans="1:4" ht="76.5">
      <c r="A30" s="123" t="s">
        <v>131</v>
      </c>
      <c r="B30" s="124" t="s">
        <v>357</v>
      </c>
      <c r="C30" s="125" t="s">
        <v>358</v>
      </c>
      <c r="D30" s="126" t="s">
        <v>359</v>
      </c>
    </row>
    <row r="31" spans="1:4" ht="12.75">
      <c r="A31" s="127">
        <v>1</v>
      </c>
      <c r="B31" s="128">
        <v>2</v>
      </c>
      <c r="C31" s="129">
        <v>3</v>
      </c>
      <c r="D31" s="130">
        <v>4</v>
      </c>
    </row>
    <row r="32" spans="1:4" ht="51.75" customHeight="1" thickBot="1">
      <c r="A32" s="131">
        <v>1</v>
      </c>
      <c r="B32" s="132" t="s">
        <v>360</v>
      </c>
      <c r="C32" s="133">
        <v>35941198.99</v>
      </c>
      <c r="D32" s="134">
        <v>6894411</v>
      </c>
    </row>
    <row r="33" ht="23.25" customHeight="1"/>
    <row r="34" ht="23.25" customHeight="1"/>
    <row r="35" spans="1:6" ht="23.25" customHeight="1">
      <c r="A35" s="1"/>
      <c r="C35"/>
      <c r="D35" s="1"/>
      <c r="E35"/>
      <c r="F35"/>
    </row>
    <row r="38" spans="2:7" ht="12.75">
      <c r="B38" s="2" t="s">
        <v>56</v>
      </c>
      <c r="C38" s="2"/>
      <c r="D38" s="2"/>
      <c r="E38" s="2"/>
      <c r="F38" s="1"/>
      <c r="G38" s="1"/>
    </row>
    <row r="39" spans="2:7" ht="12.75">
      <c r="B39" s="193" t="s">
        <v>57</v>
      </c>
      <c r="C39" s="193"/>
      <c r="D39" s="193"/>
      <c r="E39" s="193"/>
      <c r="F39" s="193"/>
      <c r="G39" s="193"/>
    </row>
    <row r="40" spans="2:7" ht="12.75">
      <c r="B40" s="98"/>
      <c r="C40" s="98"/>
      <c r="D40" s="98"/>
      <c r="E40" s="98"/>
      <c r="F40" s="98"/>
      <c r="G40" s="98"/>
    </row>
    <row r="41" spans="2:7" ht="12.75">
      <c r="B41" s="1"/>
      <c r="C41" s="1"/>
      <c r="D41" s="1"/>
      <c r="E41" s="1"/>
      <c r="F41" s="1"/>
      <c r="G41" s="1"/>
    </row>
    <row r="42" spans="2:7" ht="12.75">
      <c r="B42" s="1" t="s">
        <v>59</v>
      </c>
      <c r="C42" s="1"/>
      <c r="D42" s="2"/>
      <c r="E42" s="2" t="s">
        <v>58</v>
      </c>
      <c r="F42" s="2"/>
      <c r="G42" s="1"/>
    </row>
  </sheetData>
  <sheetProtection/>
  <mergeCells count="4">
    <mergeCell ref="B39:G39"/>
    <mergeCell ref="D5:E5"/>
    <mergeCell ref="D6:E6"/>
    <mergeCell ref="D7:E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4"/>
  <sheetViews>
    <sheetView view="pageBreakPreview" zoomScaleSheetLayoutView="100" zoomScalePageLayoutView="0" workbookViewId="0" topLeftCell="A1">
      <selection activeCell="E47" sqref="E47"/>
    </sheetView>
  </sheetViews>
  <sheetFormatPr defaultColWidth="9.00390625" defaultRowHeight="12.75"/>
  <cols>
    <col min="1" max="1" width="5.25390625" style="119" customWidth="1"/>
    <col min="2" max="2" width="20.625" style="119" customWidth="1"/>
    <col min="3" max="3" width="23.25390625" style="119" customWidth="1"/>
    <col min="4" max="4" width="17.25390625" style="119" customWidth="1"/>
    <col min="5" max="5" width="15.125" style="119" customWidth="1"/>
    <col min="6" max="6" width="13.25390625" style="119" customWidth="1"/>
    <col min="7" max="16384" width="9.125" style="119" customWidth="1"/>
  </cols>
  <sheetData>
    <row r="1" s="103" customFormat="1" ht="15"/>
    <row r="2" spans="2:5" s="103" customFormat="1" ht="15">
      <c r="B2" s="104"/>
      <c r="C2" s="104"/>
      <c r="D2" s="185" t="s">
        <v>309</v>
      </c>
      <c r="E2" s="105"/>
    </row>
    <row r="3" spans="2:8" s="103" customFormat="1" ht="15">
      <c r="B3" s="104"/>
      <c r="C3" s="104"/>
      <c r="D3" s="105" t="s">
        <v>342</v>
      </c>
      <c r="E3" s="105"/>
      <c r="H3" s="104"/>
    </row>
    <row r="4" spans="2:8" s="103" customFormat="1" ht="15">
      <c r="B4" s="104"/>
      <c r="C4" s="104"/>
      <c r="D4" s="105" t="s">
        <v>343</v>
      </c>
      <c r="E4" s="105"/>
      <c r="H4" s="104"/>
    </row>
    <row r="5" spans="2:8" s="103" customFormat="1" ht="15">
      <c r="B5" s="104"/>
      <c r="C5" s="104"/>
      <c r="D5" s="210" t="s">
        <v>60</v>
      </c>
      <c r="E5" s="210"/>
      <c r="H5" s="104"/>
    </row>
    <row r="6" spans="2:8" s="103" customFormat="1" ht="15">
      <c r="B6" s="104"/>
      <c r="C6" s="104"/>
      <c r="D6" s="210" t="s">
        <v>61</v>
      </c>
      <c r="E6" s="210"/>
      <c r="H6" s="104"/>
    </row>
    <row r="7" spans="2:8" s="103" customFormat="1" ht="15">
      <c r="B7" s="104"/>
      <c r="C7" s="104"/>
      <c r="D7" s="210" t="s">
        <v>62</v>
      </c>
      <c r="E7" s="210"/>
      <c r="H7" s="104"/>
    </row>
    <row r="8" spans="2:8" s="103" customFormat="1" ht="15">
      <c r="B8" s="104"/>
      <c r="C8" s="104"/>
      <c r="D8" s="210" t="s">
        <v>63</v>
      </c>
      <c r="E8" s="210"/>
      <c r="H8" s="104"/>
    </row>
    <row r="9" spans="4:5" s="103" customFormat="1" ht="15">
      <c r="D9" s="105" t="s">
        <v>345</v>
      </c>
      <c r="E9" s="105"/>
    </row>
    <row r="10" spans="4:5" s="103" customFormat="1" ht="15" hidden="1">
      <c r="D10" s="105" t="s">
        <v>346</v>
      </c>
      <c r="E10" s="105"/>
    </row>
    <row r="11" spans="4:5" s="103" customFormat="1" ht="15" hidden="1">
      <c r="D11" s="105" t="s">
        <v>347</v>
      </c>
      <c r="E11" s="105"/>
    </row>
    <row r="12" spans="4:5" s="103" customFormat="1" ht="12.75" customHeight="1">
      <c r="D12" s="106" t="s">
        <v>348</v>
      </c>
      <c r="E12" s="107"/>
    </row>
    <row r="13" spans="4:5" s="103" customFormat="1" ht="12.75" customHeight="1">
      <c r="D13" s="106" t="s">
        <v>237</v>
      </c>
      <c r="E13" s="107"/>
    </row>
    <row r="14" spans="4:5" s="103" customFormat="1" ht="12.75" customHeight="1">
      <c r="D14" s="107"/>
      <c r="E14" s="107"/>
    </row>
    <row r="15" spans="4:5" s="103" customFormat="1" ht="12.75" customHeight="1">
      <c r="D15" s="107"/>
      <c r="E15" s="107"/>
    </row>
    <row r="16" spans="1:4" s="111" customFormat="1" ht="15.75">
      <c r="A16" s="108"/>
      <c r="B16" s="109" t="s">
        <v>349</v>
      </c>
      <c r="C16" s="110"/>
      <c r="D16" s="110"/>
    </row>
    <row r="17" spans="1:4" s="111" customFormat="1" ht="15.75">
      <c r="A17" s="108"/>
      <c r="B17" s="109" t="s">
        <v>361</v>
      </c>
      <c r="C17" s="109"/>
      <c r="D17" s="112"/>
    </row>
    <row r="18" spans="1:4" s="111" customFormat="1" ht="15.75">
      <c r="A18" s="108"/>
      <c r="B18" s="109"/>
      <c r="C18" s="109"/>
      <c r="D18" s="112"/>
    </row>
    <row r="19" spans="1:6" s="111" customFormat="1" ht="15.75" customHeight="1">
      <c r="A19" s="114" t="s">
        <v>351</v>
      </c>
      <c r="B19" s="114"/>
      <c r="C19" s="114"/>
      <c r="D19" s="114"/>
      <c r="E19" s="114"/>
      <c r="F19" s="114"/>
    </row>
    <row r="20" spans="1:6" s="111" customFormat="1" ht="15.75">
      <c r="A20" s="114"/>
      <c r="B20" s="114" t="s">
        <v>362</v>
      </c>
      <c r="C20" s="114"/>
      <c r="D20" s="114"/>
      <c r="E20" s="114"/>
      <c r="F20" s="114"/>
    </row>
    <row r="21" spans="1:4" s="111" customFormat="1" ht="15.75">
      <c r="A21" s="108"/>
      <c r="B21" s="109"/>
      <c r="C21" s="109"/>
      <c r="D21" s="112"/>
    </row>
    <row r="22" spans="1:6" s="111" customFormat="1" ht="15">
      <c r="A22" t="s">
        <v>363</v>
      </c>
      <c r="B22"/>
      <c r="C22"/>
      <c r="D22"/>
      <c r="E22" s="119"/>
      <c r="F22" s="119"/>
    </row>
    <row r="23" spans="1:6" s="114" customFormat="1" ht="15">
      <c r="A23" t="s">
        <v>364</v>
      </c>
      <c r="B23"/>
      <c r="C23"/>
      <c r="D23"/>
      <c r="E23" s="119"/>
      <c r="F23" s="119"/>
    </row>
    <row r="24" spans="1:6" s="114" customFormat="1" ht="15">
      <c r="A24" s="119"/>
      <c r="B24" s="119"/>
      <c r="C24" s="119"/>
      <c r="D24" s="119"/>
      <c r="E24" s="119"/>
      <c r="F24" s="119"/>
    </row>
    <row r="25" spans="1:6" s="111" customFormat="1" ht="15.75">
      <c r="A25" s="114" t="s">
        <v>365</v>
      </c>
      <c r="B25" s="119"/>
      <c r="C25" s="119"/>
      <c r="D25" s="119"/>
      <c r="E25" s="119"/>
      <c r="F25" s="119"/>
    </row>
    <row r="26" ht="15">
      <c r="A26" s="114" t="s">
        <v>366</v>
      </c>
    </row>
    <row r="27" ht="15">
      <c r="A27" s="114" t="s">
        <v>367</v>
      </c>
    </row>
    <row r="28" ht="21" customHeight="1" thickBot="1">
      <c r="A28" s="135"/>
    </row>
    <row r="29" spans="1:6" ht="39.75" customHeight="1">
      <c r="A29" s="211" t="s">
        <v>131</v>
      </c>
      <c r="B29" s="213" t="s">
        <v>357</v>
      </c>
      <c r="C29" s="213" t="s">
        <v>368</v>
      </c>
      <c r="D29" s="213"/>
      <c r="E29" s="215" t="s">
        <v>369</v>
      </c>
      <c r="F29" s="183"/>
    </row>
    <row r="30" spans="1:6" ht="39" customHeight="1">
      <c r="A30" s="212"/>
      <c r="B30" s="214"/>
      <c r="C30" s="136" t="s">
        <v>167</v>
      </c>
      <c r="D30" s="136" t="s">
        <v>227</v>
      </c>
      <c r="E30" s="136" t="s">
        <v>167</v>
      </c>
      <c r="F30" s="137" t="s">
        <v>227</v>
      </c>
    </row>
    <row r="31" spans="1:6" ht="12.75">
      <c r="A31" s="127">
        <v>1</v>
      </c>
      <c r="B31" s="128">
        <v>2</v>
      </c>
      <c r="C31" s="129">
        <v>3</v>
      </c>
      <c r="D31" s="129">
        <v>4</v>
      </c>
      <c r="E31" s="128">
        <v>5</v>
      </c>
      <c r="F31" s="138">
        <v>6</v>
      </c>
    </row>
    <row r="32" spans="1:6" ht="51" customHeight="1" thickBot="1">
      <c r="A32" s="139">
        <v>1</v>
      </c>
      <c r="B32" s="140" t="s">
        <v>360</v>
      </c>
      <c r="C32" s="141">
        <v>29046787.99</v>
      </c>
      <c r="D32" s="142">
        <v>22603042.12</v>
      </c>
      <c r="E32" s="142">
        <v>6443745.87</v>
      </c>
      <c r="F32" s="143">
        <v>6443745.87</v>
      </c>
    </row>
    <row r="33" ht="23.25" customHeight="1"/>
    <row r="34" ht="23.25" customHeight="1"/>
    <row r="36" spans="1:6" ht="12.75">
      <c r="A36" s="1"/>
      <c r="C36"/>
      <c r="D36" s="1"/>
      <c r="E36"/>
      <c r="F36"/>
    </row>
    <row r="37" spans="1:9" s="135" customFormat="1" ht="12.75">
      <c r="A37" s="193"/>
      <c r="B37" s="193"/>
      <c r="C37" s="193"/>
      <c r="D37" s="2"/>
      <c r="E37"/>
      <c r="F37"/>
      <c r="G37" s="144"/>
      <c r="H37" s="144"/>
      <c r="I37" s="144"/>
    </row>
    <row r="38" spans="1:6" ht="12.75">
      <c r="A38" s="98"/>
      <c r="B38" s="98"/>
      <c r="C38" s="98"/>
      <c r="D38" s="1"/>
      <c r="E38" s="1"/>
      <c r="F38"/>
    </row>
    <row r="39" spans="1:6" ht="15">
      <c r="A39" s="114"/>
      <c r="B39" s="144"/>
      <c r="C39" s="144"/>
      <c r="D39" s="144"/>
      <c r="E39" s="144"/>
      <c r="F39" s="144"/>
    </row>
    <row r="40" spans="1:6" ht="12.75">
      <c r="A40" s="2" t="s">
        <v>201</v>
      </c>
      <c r="B40" s="2"/>
      <c r="C40" s="2"/>
      <c r="D40" s="2"/>
      <c r="E40" s="1"/>
      <c r="F40" s="1"/>
    </row>
    <row r="41" spans="1:6" ht="12.75">
      <c r="A41" s="193" t="s">
        <v>202</v>
      </c>
      <c r="B41" s="193"/>
      <c r="C41" s="193"/>
      <c r="D41" s="193"/>
      <c r="E41" s="193"/>
      <c r="F41" s="193"/>
    </row>
    <row r="42" spans="1:6" ht="12.75">
      <c r="A42" s="98"/>
      <c r="B42" s="98"/>
      <c r="C42" s="98"/>
      <c r="D42" s="98"/>
      <c r="E42" s="98"/>
      <c r="F42" s="98"/>
    </row>
    <row r="43" spans="1:6" ht="12.75">
      <c r="A43" s="1"/>
      <c r="B43" s="1"/>
      <c r="C43" s="1"/>
      <c r="D43" s="1"/>
      <c r="E43" s="1"/>
      <c r="F43" s="1"/>
    </row>
    <row r="44" spans="1:6" ht="12.75">
      <c r="A44" s="1" t="s">
        <v>64</v>
      </c>
      <c r="B44" s="1"/>
      <c r="C44" s="1"/>
      <c r="D44" s="189" t="s">
        <v>65</v>
      </c>
      <c r="E44" s="189"/>
      <c r="F44" s="189"/>
    </row>
  </sheetData>
  <sheetProtection/>
  <mergeCells count="11">
    <mergeCell ref="E29:F29"/>
    <mergeCell ref="D44:F44"/>
    <mergeCell ref="A37:C37"/>
    <mergeCell ref="A41:F41"/>
    <mergeCell ref="D5:E5"/>
    <mergeCell ref="D6:E6"/>
    <mergeCell ref="D7:E7"/>
    <mergeCell ref="D8:E8"/>
    <mergeCell ref="A29:A30"/>
    <mergeCell ref="B29:B30"/>
    <mergeCell ref="C29:D2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2018-03-01T11:03:06Z</cp:lastPrinted>
  <dcterms:created xsi:type="dcterms:W3CDTF">2007-11-10T04:45:18Z</dcterms:created>
  <dcterms:modified xsi:type="dcterms:W3CDTF">2018-03-01T11:05:17Z</dcterms:modified>
  <cp:category/>
  <cp:version/>
  <cp:contentType/>
  <cp:contentStatus/>
</cp:coreProperties>
</file>