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6275" windowHeight="11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" i="1" l="1"/>
  <c r="C260" i="1"/>
  <c r="E131" i="1"/>
  <c r="F131" i="1"/>
  <c r="G131" i="1"/>
  <c r="H131" i="1"/>
  <c r="I131" i="1"/>
  <c r="D131" i="1"/>
  <c r="E157" i="1"/>
  <c r="F157" i="1"/>
  <c r="G157" i="1"/>
  <c r="H157" i="1"/>
  <c r="I157" i="1"/>
  <c r="D157" i="1"/>
  <c r="D58" i="1" l="1"/>
  <c r="E58" i="1"/>
  <c r="F58" i="1"/>
  <c r="G58" i="1"/>
  <c r="H58" i="1"/>
  <c r="I58" i="1"/>
  <c r="C58" i="1" l="1"/>
  <c r="E236" i="1"/>
  <c r="C54" i="1" l="1"/>
  <c r="C69" i="1"/>
  <c r="C74" i="1"/>
  <c r="C101" i="1"/>
  <c r="C128" i="1"/>
  <c r="C125" i="1" s="1"/>
  <c r="C150" i="1"/>
  <c r="C160" i="1"/>
  <c r="C157" i="1" s="1"/>
  <c r="C167" i="1"/>
  <c r="C176" i="1"/>
  <c r="C173" i="1" s="1"/>
  <c r="C191" i="1"/>
  <c r="C230" i="1"/>
  <c r="C227" i="1" s="1"/>
  <c r="C257" i="1"/>
  <c r="C254" i="1" s="1"/>
  <c r="C264" i="1"/>
  <c r="C268" i="1"/>
  <c r="C269" i="1"/>
  <c r="H51" i="1"/>
  <c r="I51" i="1"/>
  <c r="H66" i="1"/>
  <c r="I66" i="1"/>
  <c r="H71" i="1"/>
  <c r="I71" i="1"/>
  <c r="H98" i="1"/>
  <c r="I98" i="1"/>
  <c r="E125" i="1"/>
  <c r="F125" i="1"/>
  <c r="G125" i="1"/>
  <c r="H125" i="1"/>
  <c r="I125" i="1"/>
  <c r="H147" i="1"/>
  <c r="I147" i="1"/>
  <c r="H152" i="1"/>
  <c r="I152" i="1"/>
  <c r="H164" i="1"/>
  <c r="I164" i="1"/>
  <c r="H173" i="1"/>
  <c r="I173" i="1"/>
  <c r="H188" i="1"/>
  <c r="I188" i="1"/>
  <c r="H204" i="1"/>
  <c r="I204" i="1"/>
  <c r="H222" i="1"/>
  <c r="I222" i="1"/>
  <c r="H227" i="1"/>
  <c r="I227" i="1"/>
  <c r="H236" i="1"/>
  <c r="I236" i="1"/>
  <c r="H254" i="1"/>
  <c r="I254" i="1"/>
  <c r="H261" i="1"/>
  <c r="I261" i="1"/>
  <c r="C267" i="1"/>
  <c r="H271" i="1"/>
  <c r="I271" i="1"/>
  <c r="H280" i="1"/>
  <c r="I280" i="1"/>
  <c r="H303" i="1"/>
  <c r="I303" i="1"/>
  <c r="H293" i="1"/>
  <c r="I293" i="1"/>
  <c r="C296" i="1"/>
  <c r="I277" i="1" l="1"/>
  <c r="H277" i="1"/>
  <c r="I134" i="1"/>
  <c r="H134" i="1"/>
  <c r="I33" i="1"/>
  <c r="I30" i="1" s="1"/>
  <c r="I233" i="1"/>
  <c r="H33" i="1"/>
  <c r="H30" i="1" s="1"/>
  <c r="H233" i="1"/>
  <c r="H201" i="1"/>
  <c r="I201" i="1"/>
  <c r="C293" i="1"/>
  <c r="C181" i="1"/>
  <c r="C178" i="1" s="1"/>
  <c r="I27" i="1" l="1"/>
  <c r="H27" i="1"/>
  <c r="F222" i="1"/>
  <c r="E204" i="1"/>
  <c r="F204" i="1"/>
  <c r="G204" i="1"/>
  <c r="H11" i="1" l="1"/>
  <c r="H8" i="1" s="1"/>
  <c r="H24" i="1"/>
  <c r="I24" i="1"/>
  <c r="I11" i="1"/>
  <c r="I8" i="1" s="1"/>
  <c r="G188" i="1"/>
  <c r="F188" i="1"/>
  <c r="E280" i="1" l="1"/>
  <c r="F280" i="1"/>
  <c r="G280" i="1"/>
  <c r="D280" i="1"/>
  <c r="D303" i="1"/>
  <c r="E303" i="1"/>
  <c r="F303" i="1"/>
  <c r="G303" i="1"/>
  <c r="C306" i="1"/>
  <c r="D293" i="1"/>
  <c r="E293" i="1"/>
  <c r="F293" i="1"/>
  <c r="G293" i="1"/>
  <c r="F236" i="1"/>
  <c r="G236" i="1"/>
  <c r="D236" i="1"/>
  <c r="D271" i="1"/>
  <c r="E271" i="1"/>
  <c r="F271" i="1"/>
  <c r="G271" i="1"/>
  <c r="C274" i="1"/>
  <c r="C271" i="1" s="1"/>
  <c r="D261" i="1"/>
  <c r="E261" i="1"/>
  <c r="F261" i="1"/>
  <c r="G261" i="1"/>
  <c r="C261" i="1"/>
  <c r="D254" i="1"/>
  <c r="E254" i="1"/>
  <c r="F254" i="1"/>
  <c r="G254" i="1"/>
  <c r="D204" i="1"/>
  <c r="C204" i="1" s="1"/>
  <c r="D227" i="1"/>
  <c r="E227" i="1"/>
  <c r="F227" i="1"/>
  <c r="G227" i="1"/>
  <c r="D222" i="1"/>
  <c r="E222" i="1"/>
  <c r="G222" i="1"/>
  <c r="C225" i="1"/>
  <c r="C222" i="1" s="1"/>
  <c r="D188" i="1"/>
  <c r="E188" i="1"/>
  <c r="C188" i="1"/>
  <c r="D173" i="1"/>
  <c r="E173" i="1"/>
  <c r="F173" i="1"/>
  <c r="G173" i="1"/>
  <c r="D164" i="1"/>
  <c r="E164" i="1"/>
  <c r="F164" i="1"/>
  <c r="G164" i="1"/>
  <c r="C164" i="1"/>
  <c r="D152" i="1"/>
  <c r="E152" i="1"/>
  <c r="F152" i="1"/>
  <c r="G152" i="1"/>
  <c r="C155" i="1"/>
  <c r="C152" i="1" s="1"/>
  <c r="D147" i="1"/>
  <c r="E147" i="1"/>
  <c r="F147" i="1"/>
  <c r="G147" i="1"/>
  <c r="C147" i="1"/>
  <c r="D125" i="1"/>
  <c r="D98" i="1"/>
  <c r="E98" i="1"/>
  <c r="F98" i="1"/>
  <c r="G98" i="1"/>
  <c r="C98" i="1"/>
  <c r="D71" i="1"/>
  <c r="E71" i="1"/>
  <c r="F71" i="1"/>
  <c r="G71" i="1"/>
  <c r="C71" i="1"/>
  <c r="E66" i="1"/>
  <c r="F66" i="1"/>
  <c r="G66" i="1"/>
  <c r="D66" i="1"/>
  <c r="C66" i="1"/>
  <c r="E51" i="1"/>
  <c r="F51" i="1"/>
  <c r="G51" i="1"/>
  <c r="D51" i="1"/>
  <c r="C51" i="1"/>
  <c r="F33" i="1" l="1"/>
  <c r="F30" i="1" s="1"/>
  <c r="F134" i="1"/>
  <c r="G33" i="1"/>
  <c r="G30" i="1" s="1"/>
  <c r="G134" i="1"/>
  <c r="E233" i="1"/>
  <c r="E134" i="1"/>
  <c r="G233" i="1"/>
  <c r="D134" i="1"/>
  <c r="F233" i="1"/>
  <c r="C233" i="1"/>
  <c r="E277" i="1"/>
  <c r="D277" i="1"/>
  <c r="G201" i="1"/>
  <c r="C303" i="1"/>
  <c r="C277" i="1" s="1"/>
  <c r="C280" i="1"/>
  <c r="C236" i="1"/>
  <c r="D233" i="1"/>
  <c r="D11" i="1"/>
  <c r="G277" i="1"/>
  <c r="F277" i="1"/>
  <c r="C131" i="1"/>
  <c r="E217" i="1"/>
  <c r="E201" i="1" s="1"/>
  <c r="F217" i="1"/>
  <c r="F201" i="1" s="1"/>
  <c r="C220" i="1"/>
  <c r="C217" i="1" s="1"/>
  <c r="C201" i="1" s="1"/>
  <c r="E33" i="1"/>
  <c r="E30" i="1" s="1"/>
  <c r="D33" i="1"/>
  <c r="D217" i="1"/>
  <c r="D201" i="1" s="1"/>
  <c r="G27" i="1" l="1"/>
  <c r="G11" i="1" s="1"/>
  <c r="G8" i="1" s="1"/>
  <c r="F27" i="1"/>
  <c r="E27" i="1"/>
  <c r="E24" i="1" s="1"/>
  <c r="C33" i="1"/>
  <c r="C134" i="1"/>
  <c r="D24" i="1"/>
  <c r="C30" i="1"/>
  <c r="C8" i="1" s="1"/>
  <c r="G24" i="1" l="1"/>
  <c r="C27" i="1"/>
  <c r="C11" i="1" s="1"/>
  <c r="E11" i="1"/>
  <c r="E8" i="1" s="1"/>
  <c r="F11" i="1"/>
  <c r="F8" i="1" s="1"/>
  <c r="F24" i="1"/>
  <c r="C24" i="1" l="1"/>
</calcChain>
</file>

<file path=xl/sharedStrings.xml><?xml version="1.0" encoding="utf-8"?>
<sst xmlns="http://schemas.openxmlformats.org/spreadsheetml/2006/main" count="463" uniqueCount="108">
  <si>
    <t xml:space="preserve"> </t>
  </si>
  <si>
    <t>Объем расходов на выполнение мероприятия за счет всех источников ресурсного обеспечения, рублей</t>
  </si>
  <si>
    <t>Номер строки целевых показателей, на достижение которых направлены  мероприятия</t>
  </si>
  <si>
    <t>всего</t>
  </si>
  <si>
    <t>2019 год</t>
  </si>
  <si>
    <t>2020 год</t>
  </si>
  <si>
    <t>-</t>
  </si>
  <si>
    <t>федеральный бюджет</t>
  </si>
  <si>
    <t>областной бюджет</t>
  </si>
  <si>
    <t xml:space="preserve">местный бюджет           </t>
  </si>
  <si>
    <t xml:space="preserve">внебюджетные источники   </t>
  </si>
  <si>
    <t>областной  бюджет</t>
  </si>
  <si>
    <t>местный бюджет</t>
  </si>
  <si>
    <t>внебюджетные источники</t>
  </si>
  <si>
    <t>ВСЕГО ПО ПОДПРОГРАММЕ 1,  в том числе</t>
  </si>
  <si>
    <t>1. КАПИТАЛЬНЫЕ ВЛОЖЕНИЯ</t>
  </si>
  <si>
    <t>2. НАУЧНО-ИССЛЕДОВАТЕЛЬСКИЕ И ОПЫТНО-КОНСТРУКТОРСКИЕ РАБОТЫ</t>
  </si>
  <si>
    <t>3. ПРОЧИЕ  НУЖДЫ</t>
  </si>
  <si>
    <t>1.1.2.1</t>
  </si>
  <si>
    <t>1.1.3.2</t>
  </si>
  <si>
    <t>Распределение по территориальным администрациям:</t>
  </si>
  <si>
    <t>Бердгинской  т/а</t>
  </si>
  <si>
    <t xml:space="preserve">Гаевской т/а </t>
  </si>
  <si>
    <t>Горкинской т/а</t>
  </si>
  <si>
    <t>Дубской т/а</t>
  </si>
  <si>
    <t>Зайковской т/а</t>
  </si>
  <si>
    <t>Знаменской т/а</t>
  </si>
  <si>
    <t>Килачевской т/а</t>
  </si>
  <si>
    <t>Киргинской т/а</t>
  </si>
  <si>
    <t>Ключевской т/а</t>
  </si>
  <si>
    <t>Ницинской т/а</t>
  </si>
  <si>
    <t>Новгородовской  т/а</t>
  </si>
  <si>
    <t>Осинцевской т/а</t>
  </si>
  <si>
    <t>Пионерской т/а</t>
  </si>
  <si>
    <t>Пьянковской т/а</t>
  </si>
  <si>
    <t>Ретневской т/а</t>
  </si>
  <si>
    <t>Речкаловской т/а</t>
  </si>
  <si>
    <t>Рудновской т/а</t>
  </si>
  <si>
    <t>Стриганской т/а</t>
  </si>
  <si>
    <t>Фоминской т/а</t>
  </si>
  <si>
    <t>Харловской т/а</t>
  </si>
  <si>
    <t>Черновской т/а</t>
  </si>
  <si>
    <t>Бердюгинской т/а</t>
  </si>
  <si>
    <t>2.1.1.1</t>
  </si>
  <si>
    <t>2.1.4.1</t>
  </si>
  <si>
    <t xml:space="preserve">внебюджетные источники </t>
  </si>
  <si>
    <t>2.1.2.1</t>
  </si>
  <si>
    <r>
      <t xml:space="preserve">ПОДПРОГРАММА 3. </t>
    </r>
    <r>
      <rPr>
        <b/>
        <sz val="12"/>
        <rFont val="Times New Roman"/>
        <family val="1"/>
        <charset val="204"/>
      </rPr>
      <t xml:space="preserve"> Обеспечение безопасности на водных объектах</t>
    </r>
  </si>
  <si>
    <t>ВСЕГО ПО ПОДПРОГРАММЕ 3, в том числе</t>
  </si>
  <si>
    <t>3. ПРОЧИЕ НУЖДЫ</t>
  </si>
  <si>
    <t>3.1.1.1</t>
  </si>
  <si>
    <r>
      <t>ПОДПРОГРАММА 4</t>
    </r>
    <r>
      <rPr>
        <b/>
        <sz val="12"/>
        <rFont val="Times New Roman"/>
        <family val="1"/>
        <charset val="204"/>
      </rPr>
      <t>. Профилактика терроризма и экстремизма</t>
    </r>
  </si>
  <si>
    <t>4.1.1.1</t>
  </si>
  <si>
    <t>4.1.2.1</t>
  </si>
  <si>
    <t>Распределение по организациям, учреждениям Ирбитского МО</t>
  </si>
  <si>
    <t>Управление образования Ирбитского МО</t>
  </si>
  <si>
    <t>Управление культуры Ирбитского МО</t>
  </si>
  <si>
    <t>5.1.1.1</t>
  </si>
  <si>
    <t>5.1.1.2</t>
  </si>
  <si>
    <t>N строки</t>
  </si>
  <si>
    <t>Наименование мероприятия                                           Источники расходов на финансирование</t>
  </si>
  <si>
    <r>
      <t xml:space="preserve">ПОДПРОГРАММА 1.   </t>
    </r>
    <r>
      <rPr>
        <b/>
        <sz val="12"/>
        <rFont val="Times New Roman"/>
        <family val="1"/>
        <charset val="204"/>
      </rPr>
      <t xml:space="preserve">Обеспечение первичных мер пожарной безопасности на территории Ирбитского муниципального образования </t>
    </r>
  </si>
  <si>
    <t xml:space="preserve">ВСЕГО ПО МУНИЦИПАЛЬНОЙ ПРОГРАММЕ, в том числе   </t>
  </si>
  <si>
    <r>
      <t xml:space="preserve">Мероприятие 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Противопожарная пропаганда через средства массовой информации</t>
    </r>
    <r>
      <rPr>
        <sz val="12"/>
        <rFont val="Times New Roman"/>
        <family val="1"/>
        <charset val="204"/>
      </rPr>
      <t>, всего, из них:</t>
    </r>
  </si>
  <si>
    <t>1.1.3.1               1.1.3.2</t>
  </si>
  <si>
    <r>
      <t xml:space="preserve">Мероприятие № </t>
    </r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Оснащение и обслуживание территорий первичными средствами тушения пожаров и противопожарным инвентарем</t>
    </r>
    <r>
      <rPr>
        <sz val="12"/>
        <rFont val="Times New Roman"/>
        <family val="1"/>
        <charset val="204"/>
      </rPr>
      <t>, всего, из них:</t>
    </r>
  </si>
  <si>
    <t>1.1.1.1             1.1.1.2</t>
  </si>
  <si>
    <r>
      <t xml:space="preserve">Мероприятие № </t>
    </r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Создание вокруг населенных пунктов противопожарных минерализованных защитных полос</t>
    </r>
    <r>
      <rPr>
        <sz val="12"/>
        <rFont val="Times New Roman"/>
        <family val="1"/>
        <charset val="204"/>
      </rPr>
      <t>, 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</si>
  <si>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Обеспечение функционирования первичных средств пожаротушения</t>
    </r>
    <r>
      <rPr>
        <sz val="12"/>
        <rFont val="Times New Roman"/>
        <family val="1"/>
        <charset val="204"/>
      </rPr>
      <t>, всего, из них:</t>
    </r>
  </si>
  <si>
    <t>ВСЕГО ПО ПОДПРОГРАММЕ 2, всего, в том числе</t>
  </si>
  <si>
    <r>
      <t xml:space="preserve">Мероприятие № </t>
    </r>
    <r>
      <rPr>
        <b/>
        <sz val="12"/>
        <rFont val="Times New Roman"/>
        <family val="1"/>
        <charset val="204"/>
      </rPr>
      <t>8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Проведение аварийно-восстановительных работ по ликвидации чрезвычайных ситуаций природного и техногенного характера,</t>
    </r>
    <r>
      <rPr>
        <sz val="12"/>
        <rFont val="Times New Roman"/>
        <family val="1"/>
        <charset val="204"/>
      </rPr>
      <t xml:space="preserve"> 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</si>
  <si>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 xml:space="preserve">9. Приобретение систем оповещения населения об опасностях, возникающих при ведении боевых действий или вследствие этих действий, </t>
    </r>
    <r>
      <rPr>
        <sz val="12"/>
        <rFont val="Times New Roman"/>
        <family val="1"/>
        <charset val="204"/>
      </rPr>
      <t>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</si>
  <si>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 xml:space="preserve">10. Закупка, списание средств радиационной, химической и биологической разведки и контроля, </t>
    </r>
    <r>
      <rPr>
        <sz val="12"/>
        <rFont val="Times New Roman"/>
        <family val="1"/>
        <charset val="204"/>
      </rPr>
      <t>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</si>
  <si>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 xml:space="preserve">Обеспечение деятельности ЕДДС, </t>
    </r>
    <r>
      <rPr>
        <sz val="12"/>
        <rFont val="Times New Roman"/>
        <family val="1"/>
        <charset val="204"/>
      </rPr>
      <t>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</si>
  <si>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 xml:space="preserve">13. Оборудование передвижного пункта управления для работы в особый период и при ЧС, приобретение орг. техники, радиостанций, </t>
    </r>
    <r>
      <rPr>
        <sz val="12"/>
        <rFont val="Times New Roman"/>
        <family val="1"/>
        <charset val="204"/>
      </rPr>
      <t>всего, из них:</t>
    </r>
  </si>
  <si>
    <r>
      <t xml:space="preserve">Мероприятие № 14. </t>
    </r>
    <r>
      <rPr>
        <b/>
        <sz val="12"/>
        <rFont val="Times New Roman"/>
        <family val="1"/>
        <charset val="204"/>
      </rPr>
      <t xml:space="preserve">Размещение в СМИ материалов по подготовке и обучению населения способам защиты от опасностей, при возникновении чрезвычайных ситуаций природного и техногенного характера, по выполнению мероприятий по гражданской обороне, </t>
    </r>
    <r>
      <rPr>
        <sz val="12"/>
        <rFont val="Times New Roman"/>
        <family val="1"/>
        <charset val="204"/>
      </rPr>
      <t>всего, из них:</t>
    </r>
  </si>
  <si>
    <r>
      <t>Мероприятие №</t>
    </r>
    <r>
      <rPr>
        <b/>
        <sz val="12"/>
        <rFont val="Times New Roman"/>
        <family val="1"/>
        <charset val="204"/>
      </rPr>
      <t xml:space="preserve"> 15. Приобретение методической литературы, стендов, пособий и наглядной агитации по вопросам ГО и ЧС и безопасности людей на водных объектах</t>
    </r>
    <r>
      <rPr>
        <sz val="12"/>
        <rFont val="Times New Roman"/>
        <family val="1"/>
        <charset val="204"/>
      </rPr>
      <t>, всего, из них:</t>
    </r>
  </si>
  <si>
    <t>ВСЕГО ПО ПОДПРОГРАММЕ 4, всего, в том числе</t>
  </si>
  <si>
    <t>ВСЕГО ПО ПОДПРОГРАММЕ 5,  всего, в том числе</t>
  </si>
  <si>
    <r>
      <t xml:space="preserve">Мероприятие № </t>
    </r>
    <r>
      <rPr>
        <b/>
        <sz val="12"/>
        <rFont val="Times New Roman"/>
        <family val="1"/>
        <charset val="204"/>
      </rPr>
      <t>7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Финансовая и материально-техническая поддержка добровольной пожарной охраны</t>
    </r>
    <r>
      <rPr>
        <sz val="12"/>
        <rFont val="Times New Roman"/>
        <family val="1"/>
        <charset val="204"/>
      </rPr>
      <t xml:space="preserve"> всего, из них:</t>
    </r>
  </si>
  <si>
    <r>
      <t xml:space="preserve">Мероприятие № </t>
    </r>
    <r>
      <rPr>
        <b/>
        <sz val="12"/>
        <rFont val="Times New Roman"/>
        <family val="1"/>
        <charset val="204"/>
      </rPr>
      <t>11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 xml:space="preserve">Проведение сезонных мероприятий по предупреждению чрезвычайных ситуаций природного и техногенного характера, </t>
    </r>
    <r>
      <rPr>
        <sz val="12"/>
        <rFont val="Times New Roman"/>
        <family val="1"/>
        <charset val="204"/>
      </rPr>
      <t>всего, из них:</t>
    </r>
  </si>
  <si>
    <t>1.      КАПИТАЛЬНЫЕ ВЛОЖЕНИЯ</t>
  </si>
  <si>
    <t>2.      НАУЧНО-ИССЛЕДОВАТЕЛЬСКИЕ И ОПЫТНО-КОНСТРУКТОРСКИЕ РАБОТЫ</t>
  </si>
  <si>
    <t>3.      ПРОЧИЕ НУЖДЫ</t>
  </si>
  <si>
    <r>
      <t xml:space="preserve">ПОДПРОГРАММА 2.  </t>
    </r>
    <r>
      <rPr>
        <b/>
        <sz val="12"/>
        <rFont val="Times New Roman"/>
        <family val="1"/>
        <charset val="204"/>
      </rPr>
      <t>Обеспечение мероприятий по гражданской обороне, предупреждению и ликвидации чрезвычайных ситуаций природного и  техногенного характера на территории Ирбитского муниципального образования</t>
    </r>
  </si>
  <si>
    <t>Ирбитское муниципальное образование</t>
  </si>
  <si>
    <t>2021 год</t>
  </si>
  <si>
    <t>2022 год</t>
  </si>
  <si>
    <t>2024 год</t>
  </si>
  <si>
    <t>2023 год</t>
  </si>
  <si>
    <t>Единая диспетчерская служба Ирбитского МО</t>
  </si>
  <si>
    <t>Приложение №2 к муниципальной программе «Обеспечение общественной безопасности населения Ирбитского муниципального образования до 2024 года»</t>
  </si>
  <si>
    <t>2.1.1.1          2.1.1.2</t>
  </si>
  <si>
    <r>
      <t xml:space="preserve">Мероприятие 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Строительство,  текущий ремонт, оборудование  подъездов с площадками (пожаными водоемами пирсами) с твердым покрытием для установки пожарных  автомобилей и забора воды</t>
    </r>
    <r>
      <rPr>
        <sz val="12"/>
        <rFont val="Times New Roman"/>
        <family val="1"/>
        <charset val="204"/>
      </rPr>
      <t>, из них:</t>
    </r>
  </si>
  <si>
    <r>
      <t xml:space="preserve">Мероприятие № 26. </t>
    </r>
    <r>
      <rPr>
        <b/>
        <sz val="12"/>
        <rFont val="Times New Roman"/>
        <family val="1"/>
        <charset val="204"/>
      </rPr>
      <t xml:space="preserve">Изготовление информационных плакатов, стендов в целях разъяснения населению действующего законодательства, </t>
    </r>
    <r>
      <rPr>
        <sz val="12"/>
        <rFont val="Times New Roman"/>
        <family val="1"/>
        <charset val="204"/>
      </rPr>
      <t xml:space="preserve">всего,  из них:                 </t>
    </r>
  </si>
  <si>
    <r>
      <t xml:space="preserve">Мероприятие № 25. </t>
    </r>
    <r>
      <rPr>
        <b/>
        <sz val="12"/>
        <rFont val="Times New Roman"/>
        <family val="1"/>
        <charset val="204"/>
      </rPr>
      <t>Информирование граждан о деятельности правоохранительных органов и народных дружин</t>
    </r>
    <r>
      <rPr>
        <sz val="12"/>
        <rFont val="Times New Roman"/>
        <family val="1"/>
        <charset val="204"/>
      </rPr>
      <t xml:space="preserve">, всего,  из них:              </t>
    </r>
  </si>
  <si>
    <r>
      <t>Мероприятие № 24.</t>
    </r>
    <r>
      <rPr>
        <b/>
        <sz val="12"/>
        <rFont val="Times New Roman"/>
        <family val="1"/>
        <charset val="204"/>
      </rPr>
      <t xml:space="preserve"> Финансовая материальная поддержка народной дружины</t>
    </r>
    <r>
      <rPr>
        <sz val="12"/>
        <rFont val="Times New Roman"/>
        <family val="1"/>
        <charset val="204"/>
      </rPr>
      <t xml:space="preserve">, всего, из них:           </t>
    </r>
  </si>
  <si>
    <r>
      <t xml:space="preserve">Мероприятие № 21. </t>
    </r>
    <r>
      <rPr>
        <b/>
        <sz val="12"/>
        <rFont val="Times New Roman"/>
        <family val="1"/>
        <charset val="204"/>
      </rPr>
      <t xml:space="preserve">Приобретение стендов, памяток, листовок, буклетов, по действиям населения при  угрозе и совершении террористического акта, </t>
    </r>
    <r>
      <rPr>
        <sz val="12"/>
        <rFont val="Times New Roman"/>
        <family val="1"/>
        <charset val="204"/>
      </rPr>
      <t xml:space="preserve">всего,  из них:     </t>
    </r>
  </si>
  <si>
    <r>
      <t xml:space="preserve">Мероприятие № 20.  </t>
    </r>
    <r>
      <rPr>
        <b/>
        <sz val="12"/>
        <rFont val="Times New Roman"/>
        <family val="1"/>
        <charset val="204"/>
      </rPr>
      <t>Пропаганда в средствах массовой информации о проводимых мероприятиях по противодействию терроризму и экстремизму</t>
    </r>
    <r>
      <rPr>
        <sz val="12"/>
        <rFont val="Times New Roman"/>
        <family val="1"/>
        <charset val="204"/>
      </rPr>
      <t xml:space="preserve">, всего,  из них:                  </t>
    </r>
  </si>
  <si>
    <r>
      <t xml:space="preserve">Мероприятие № 19. </t>
    </r>
    <r>
      <rPr>
        <b/>
        <sz val="12"/>
        <rFont val="Times New Roman"/>
        <family val="1"/>
        <charset val="204"/>
      </rPr>
      <t xml:space="preserve">Страхование ГТС, </t>
    </r>
    <r>
      <rPr>
        <sz val="12"/>
        <rFont val="Times New Roman"/>
        <family val="1"/>
        <charset val="204"/>
      </rPr>
      <t>всего, из них:</t>
    </r>
  </si>
  <si>
    <r>
      <t xml:space="preserve">Мероприятие № 18. </t>
    </r>
    <r>
      <rPr>
        <b/>
        <sz val="12"/>
        <rFont val="Times New Roman"/>
        <family val="1"/>
        <charset val="204"/>
      </rPr>
      <t>Поддержание в работоспособном состоянии, устранение повреждений и проведение текущих ремонтов гидротехнических сооружений после прохождения паводка</t>
    </r>
    <r>
      <rPr>
        <sz val="12"/>
        <rFont val="Times New Roman"/>
        <family val="1"/>
        <charset val="204"/>
      </rPr>
      <t xml:space="preserve">, всего, из них: </t>
    </r>
  </si>
  <si>
    <r>
      <t xml:space="preserve">Мероприятие № 17. </t>
    </r>
    <r>
      <rPr>
        <b/>
        <sz val="12"/>
        <rFont val="Times New Roman"/>
        <family val="1"/>
        <charset val="204"/>
      </rPr>
      <t>Проведение предпаводковых мероприятий по обработке и очистке головной части водосброса ГТС и послепаводкового обследования ГТС</t>
    </r>
    <r>
      <rPr>
        <sz val="12"/>
        <rFont val="Times New Roman"/>
        <family val="1"/>
        <charset val="204"/>
      </rPr>
      <t>, всего, из них:</t>
    </r>
  </si>
  <si>
    <r>
      <t xml:space="preserve">Мероприятие № 16 </t>
    </r>
    <r>
      <rPr>
        <b/>
        <sz val="12"/>
        <rFont val="Times New Roman"/>
        <family val="1"/>
        <charset val="204"/>
      </rPr>
      <t>Разработка и оформление, согласование и утверждения в установленном порядке паспорта безопасности территории Ирбитского муниципального образования</t>
    </r>
    <r>
      <rPr>
        <sz val="12"/>
        <rFont val="Times New Roman"/>
        <family val="1"/>
        <charset val="204"/>
      </rPr>
      <t>, всего, из них :</t>
    </r>
  </si>
  <si>
    <t>ПЛАН МЕРОПРИЯТИЙ ПО ВЫПОЛНЕНИЮ МУНИЦИПАЛЬНОЙ ПРОГРАММЫ   «ОБЕСПЕЧЕНИЕ ОБЩЕСТВЕННОЙ БЕЗОПАСНОСТИ НАСЕЛЕНИЯ ИРБИТСКОГО МУНИЦИПАЛЬНОГО ОБРАЗОВАНИЯ ДО 2024 ГОДА»</t>
  </si>
  <si>
    <r>
      <t xml:space="preserve">Мероприятие 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Приобретение стендов, памяток  на противопожарную тематику для обучения населения и специалистов</t>
    </r>
    <r>
      <rPr>
        <sz val="12"/>
        <rFont val="Times New Roman"/>
        <family val="1"/>
        <charset val="204"/>
      </rPr>
      <t>, всего, из них:</t>
    </r>
  </si>
  <si>
    <r>
      <t xml:space="preserve">Мероприятие №22 </t>
    </r>
    <r>
      <rPr>
        <b/>
        <sz val="12"/>
        <rFont val="Times New Roman"/>
        <family val="1"/>
        <charset val="204"/>
      </rPr>
      <t xml:space="preserve">Организация и оборудование системы видеонаблюдения на обьектах социального обслуживания, и в населенных пунктах Ирбитского МО, </t>
    </r>
    <r>
      <rPr>
        <sz val="12"/>
        <rFont val="Times New Roman"/>
        <family val="1"/>
        <charset val="204"/>
      </rPr>
      <t xml:space="preserve">всего, из них:        </t>
    </r>
  </si>
  <si>
    <r>
      <t xml:space="preserve">Мероприятие № 23. </t>
    </r>
    <r>
      <rPr>
        <b/>
        <sz val="12"/>
        <rFont val="Times New Roman"/>
        <family val="1"/>
        <charset val="204"/>
      </rPr>
      <t>Обеспечение транспортной безопасности объектов транспортной инфраструктуры на территории Ирбитского МО</t>
    </r>
    <r>
      <rPr>
        <sz val="12"/>
        <rFont val="Times New Roman"/>
        <family val="1"/>
        <charset val="204"/>
      </rPr>
      <t xml:space="preserve"> всего, из них:             </t>
    </r>
  </si>
  <si>
    <r>
      <t>ПОДПРОГРАММА 5</t>
    </r>
    <r>
      <rPr>
        <b/>
        <sz val="12"/>
        <rFont val="Times New Roman"/>
        <family val="1"/>
        <charset val="204"/>
      </rPr>
      <t>. Профилактика правонарушений, создание условий для деятельности доброволных народных дружин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</si>
</sst>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tabSelected="1" zoomScale="85" zoomScaleNormal="85" workbookViewId="0">
      <selection activeCell="D33" sqref="D33"/>
    </sheetView>
  </sheetViews>
  <sheetFormatPr defaultRowHeight="15" x14ac:dyDescent="0.25"/>
  <cols>
    <col min="1" max="1" width="7" customWidth="1"/>
    <col min="2" max="2" width="34" customWidth="1"/>
    <col min="3" max="3" width="16" customWidth="1"/>
    <col min="4" max="5" width="18.140625" customWidth="1"/>
    <col min="6" max="6" width="18.5703125" customWidth="1"/>
    <col min="7" max="9" width="18.7109375" customWidth="1"/>
    <col min="10" max="10" width="15.42578125" customWidth="1"/>
    <col min="12" max="12" width="12.42578125" bestFit="1" customWidth="1"/>
  </cols>
  <sheetData>
    <row r="1" spans="1:12" ht="66" customHeight="1" x14ac:dyDescent="0.25">
      <c r="A1" s="1" t="s">
        <v>0</v>
      </c>
      <c r="B1" s="1"/>
      <c r="F1" s="32" t="s">
        <v>91</v>
      </c>
      <c r="G1" s="32"/>
      <c r="H1" s="32"/>
      <c r="I1" s="32"/>
      <c r="J1" s="32"/>
    </row>
    <row r="2" spans="1:12" ht="15.75" x14ac:dyDescent="0.25">
      <c r="A2" s="2"/>
    </row>
    <row r="3" spans="1:12" ht="43.5" customHeight="1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6"/>
      <c r="L3" s="6"/>
    </row>
    <row r="4" spans="1:12" x14ac:dyDescent="0.25">
      <c r="A4" s="3" t="s">
        <v>0</v>
      </c>
    </row>
    <row r="5" spans="1:12" ht="108" customHeight="1" x14ac:dyDescent="0.25">
      <c r="A5" s="10" t="s">
        <v>59</v>
      </c>
      <c r="B5" s="10" t="s">
        <v>60</v>
      </c>
      <c r="C5" s="28" t="s">
        <v>1</v>
      </c>
      <c r="D5" s="29"/>
      <c r="E5" s="29"/>
      <c r="F5" s="29"/>
      <c r="G5" s="29"/>
      <c r="H5" s="29"/>
      <c r="I5" s="30"/>
      <c r="J5" s="10" t="s">
        <v>2</v>
      </c>
    </row>
    <row r="6" spans="1:12" ht="15.75" x14ac:dyDescent="0.25">
      <c r="A6" s="10"/>
      <c r="B6" s="10"/>
      <c r="C6" s="10" t="s">
        <v>3</v>
      </c>
      <c r="D6" s="10" t="s">
        <v>4</v>
      </c>
      <c r="E6" s="10" t="s">
        <v>5</v>
      </c>
      <c r="F6" s="10" t="s">
        <v>86</v>
      </c>
      <c r="G6" s="10" t="s">
        <v>87</v>
      </c>
      <c r="H6" s="18" t="s">
        <v>89</v>
      </c>
      <c r="I6" s="18" t="s">
        <v>88</v>
      </c>
      <c r="J6" s="10"/>
    </row>
    <row r="7" spans="1:12" ht="15.75" x14ac:dyDescent="0.25">
      <c r="A7" s="16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8">
        <v>8</v>
      </c>
      <c r="I7" s="18">
        <v>9</v>
      </c>
      <c r="J7" s="10">
        <v>10</v>
      </c>
    </row>
    <row r="8" spans="1:12" ht="40.5" customHeight="1" x14ac:dyDescent="0.25">
      <c r="A8" s="16">
        <v>1</v>
      </c>
      <c r="B8" s="11" t="s">
        <v>62</v>
      </c>
      <c r="C8" s="7">
        <f>C30+C131+C201+C233+C277</f>
        <v>81916458</v>
      </c>
      <c r="D8" s="7">
        <f>D11</f>
        <v>14152743</v>
      </c>
      <c r="E8" s="7">
        <f>E11</f>
        <v>13552743</v>
      </c>
      <c r="F8" s="7">
        <f t="shared" ref="F8:I8" si="0">F11</f>
        <v>13552743</v>
      </c>
      <c r="G8" s="7">
        <f t="shared" si="0"/>
        <v>13552743</v>
      </c>
      <c r="H8" s="7">
        <f t="shared" si="0"/>
        <v>13552743</v>
      </c>
      <c r="I8" s="7">
        <f t="shared" si="0"/>
        <v>13552743</v>
      </c>
      <c r="J8" s="8" t="s">
        <v>6</v>
      </c>
    </row>
    <row r="9" spans="1:12" ht="15.75" x14ac:dyDescent="0.25">
      <c r="A9" s="16">
        <v>2</v>
      </c>
      <c r="B9" s="12" t="s">
        <v>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8">
        <v>0</v>
      </c>
      <c r="I9" s="18">
        <v>0</v>
      </c>
      <c r="J9" s="10" t="s">
        <v>6</v>
      </c>
    </row>
    <row r="10" spans="1:12" ht="15.75" x14ac:dyDescent="0.25">
      <c r="A10" s="16">
        <v>3</v>
      </c>
      <c r="B10" s="12" t="s">
        <v>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8">
        <v>0</v>
      </c>
      <c r="I10" s="18">
        <v>0</v>
      </c>
      <c r="J10" s="10" t="s">
        <v>6</v>
      </c>
    </row>
    <row r="11" spans="1:12" ht="15.75" x14ac:dyDescent="0.25">
      <c r="A11" s="24">
        <v>4</v>
      </c>
      <c r="B11" s="12" t="s">
        <v>9</v>
      </c>
      <c r="C11" s="13">
        <f>C27</f>
        <v>81916458</v>
      </c>
      <c r="D11" s="13">
        <f>D27</f>
        <v>14152743</v>
      </c>
      <c r="E11" s="13">
        <f t="shared" ref="E11:I11" si="1">E27</f>
        <v>13552743</v>
      </c>
      <c r="F11" s="13">
        <f t="shared" si="1"/>
        <v>13552743</v>
      </c>
      <c r="G11" s="13">
        <f t="shared" si="1"/>
        <v>13552743</v>
      </c>
      <c r="H11" s="13">
        <f t="shared" si="1"/>
        <v>13552743</v>
      </c>
      <c r="I11" s="13">
        <f t="shared" si="1"/>
        <v>13552743</v>
      </c>
      <c r="J11" s="10" t="s">
        <v>6</v>
      </c>
    </row>
    <row r="12" spans="1:12" ht="15.75" x14ac:dyDescent="0.25">
      <c r="A12" s="24">
        <v>5</v>
      </c>
      <c r="B12" s="12" t="s">
        <v>10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8">
        <v>0</v>
      </c>
      <c r="I12" s="18">
        <v>0</v>
      </c>
      <c r="J12" s="10" t="s">
        <v>6</v>
      </c>
    </row>
    <row r="13" spans="1:12" ht="33.75" customHeight="1" x14ac:dyDescent="0.25">
      <c r="A13" s="24">
        <v>6</v>
      </c>
      <c r="B13" s="31" t="s">
        <v>81</v>
      </c>
      <c r="C13" s="31"/>
      <c r="D13" s="31"/>
      <c r="E13" s="31"/>
      <c r="F13" s="31"/>
      <c r="G13" s="31"/>
      <c r="H13" s="31"/>
      <c r="I13" s="31"/>
      <c r="J13" s="31"/>
    </row>
    <row r="14" spans="1:12" ht="15.75" x14ac:dyDescent="0.25">
      <c r="A14" s="24">
        <v>7</v>
      </c>
      <c r="B14" s="12" t="s">
        <v>7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8">
        <v>0</v>
      </c>
      <c r="I14" s="18">
        <v>0</v>
      </c>
      <c r="J14" s="10"/>
    </row>
    <row r="15" spans="1:12" ht="15.75" x14ac:dyDescent="0.25">
      <c r="A15" s="24">
        <v>8</v>
      </c>
      <c r="B15" s="12" t="s">
        <v>11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8">
        <v>0</v>
      </c>
      <c r="I15" s="18">
        <v>0</v>
      </c>
      <c r="J15" s="10"/>
    </row>
    <row r="16" spans="1:12" ht="15.75" x14ac:dyDescent="0.25">
      <c r="A16" s="24">
        <v>9</v>
      </c>
      <c r="B16" s="12" t="s">
        <v>12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8">
        <v>0</v>
      </c>
      <c r="I16" s="18">
        <v>0</v>
      </c>
      <c r="J16" s="10"/>
    </row>
    <row r="17" spans="1:10" ht="15.75" x14ac:dyDescent="0.25">
      <c r="A17" s="24">
        <v>10</v>
      </c>
      <c r="B17" s="12" t="s">
        <v>13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8">
        <v>0</v>
      </c>
      <c r="I17" s="18">
        <v>0</v>
      </c>
      <c r="J17" s="10"/>
    </row>
    <row r="18" spans="1:10" ht="23.25" customHeight="1" x14ac:dyDescent="0.25">
      <c r="A18" s="24">
        <v>11</v>
      </c>
      <c r="B18" s="31" t="s">
        <v>82</v>
      </c>
      <c r="C18" s="31"/>
      <c r="D18" s="31"/>
      <c r="E18" s="31"/>
      <c r="F18" s="31"/>
      <c r="G18" s="31"/>
      <c r="H18" s="31"/>
      <c r="I18" s="31"/>
      <c r="J18" s="31"/>
    </row>
    <row r="19" spans="1:10" ht="15.75" x14ac:dyDescent="0.25">
      <c r="A19" s="24">
        <v>12</v>
      </c>
      <c r="B19" s="11" t="s">
        <v>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8">
        <v>0</v>
      </c>
      <c r="I19" s="18">
        <v>0</v>
      </c>
      <c r="J19" s="8"/>
    </row>
    <row r="20" spans="1:10" ht="15.75" x14ac:dyDescent="0.25">
      <c r="A20" s="24">
        <v>13</v>
      </c>
      <c r="B20" s="11" t="s">
        <v>11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8">
        <v>0</v>
      </c>
      <c r="I20" s="18">
        <v>0</v>
      </c>
      <c r="J20" s="8"/>
    </row>
    <row r="21" spans="1:10" ht="15.75" x14ac:dyDescent="0.25">
      <c r="A21" s="24">
        <v>14</v>
      </c>
      <c r="B21" s="11" t="s">
        <v>12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8">
        <v>0</v>
      </c>
      <c r="I21" s="18">
        <v>0</v>
      </c>
      <c r="J21" s="8"/>
    </row>
    <row r="22" spans="1:10" ht="15.75" x14ac:dyDescent="0.25">
      <c r="A22" s="24">
        <v>15</v>
      </c>
      <c r="B22" s="11" t="s">
        <v>13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8">
        <v>0</v>
      </c>
      <c r="I22" s="18">
        <v>0</v>
      </c>
      <c r="J22" s="8"/>
    </row>
    <row r="23" spans="1:10" ht="23.25" customHeight="1" x14ac:dyDescent="0.25">
      <c r="A23" s="24">
        <v>16</v>
      </c>
      <c r="B23" s="31" t="s">
        <v>83</v>
      </c>
      <c r="C23" s="31"/>
      <c r="D23" s="31"/>
      <c r="E23" s="31"/>
      <c r="F23" s="31"/>
      <c r="G23" s="31"/>
      <c r="H23" s="31"/>
      <c r="I23" s="31"/>
      <c r="J23" s="31"/>
    </row>
    <row r="24" spans="1:10" ht="39.75" customHeight="1" x14ac:dyDescent="0.25">
      <c r="A24" s="24">
        <v>17</v>
      </c>
      <c r="B24" s="11" t="s">
        <v>62</v>
      </c>
      <c r="C24" s="7">
        <f>C27</f>
        <v>81916458</v>
      </c>
      <c r="D24" s="7">
        <f>D27</f>
        <v>14152743</v>
      </c>
      <c r="E24" s="7">
        <f t="shared" ref="E24:I24" si="2">E27</f>
        <v>13552743</v>
      </c>
      <c r="F24" s="7">
        <f t="shared" si="2"/>
        <v>13552743</v>
      </c>
      <c r="G24" s="7">
        <f t="shared" si="2"/>
        <v>13552743</v>
      </c>
      <c r="H24" s="7">
        <f t="shared" si="2"/>
        <v>13552743</v>
      </c>
      <c r="I24" s="7">
        <f t="shared" si="2"/>
        <v>13552743</v>
      </c>
      <c r="J24" s="8"/>
    </row>
    <row r="25" spans="1:10" ht="15.75" x14ac:dyDescent="0.25">
      <c r="A25" s="24">
        <v>18</v>
      </c>
      <c r="B25" s="11" t="s">
        <v>7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8">
        <v>0</v>
      </c>
      <c r="I25" s="18">
        <v>0</v>
      </c>
      <c r="J25" s="8"/>
    </row>
    <row r="26" spans="1:10" ht="15.75" x14ac:dyDescent="0.25">
      <c r="A26" s="24">
        <v>19</v>
      </c>
      <c r="B26" s="11" t="s">
        <v>11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8">
        <v>0</v>
      </c>
      <c r="I26" s="18">
        <v>0</v>
      </c>
      <c r="J26" s="8"/>
    </row>
    <row r="27" spans="1:10" ht="15.75" x14ac:dyDescent="0.25">
      <c r="A27" s="24">
        <v>20</v>
      </c>
      <c r="B27" s="11" t="s">
        <v>12</v>
      </c>
      <c r="C27" s="13">
        <f>C33+C134+C204+C236+C280</f>
        <v>81916458</v>
      </c>
      <c r="D27" s="13">
        <v>14152743</v>
      </c>
      <c r="E27" s="13">
        <f>E30+E131+E201+E233+E277</f>
        <v>13552743</v>
      </c>
      <c r="F27" s="13">
        <f>F30+F131+F201+F233+F277</f>
        <v>13552743</v>
      </c>
      <c r="G27" s="13">
        <f>G30+G131+G201+G233+G277</f>
        <v>13552743</v>
      </c>
      <c r="H27" s="13">
        <f>H30+H131+H201+H233+H277</f>
        <v>13552743</v>
      </c>
      <c r="I27" s="13">
        <f>I30+I131+I201+I233+I277</f>
        <v>13552743</v>
      </c>
      <c r="J27" s="8"/>
    </row>
    <row r="28" spans="1:10" ht="15.75" x14ac:dyDescent="0.25">
      <c r="A28" s="24">
        <v>21</v>
      </c>
      <c r="B28" s="11" t="s">
        <v>13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8">
        <v>0</v>
      </c>
      <c r="I28" s="18">
        <v>0</v>
      </c>
      <c r="J28" s="8"/>
    </row>
    <row r="29" spans="1:10" ht="35.25" customHeight="1" x14ac:dyDescent="0.25">
      <c r="A29" s="24">
        <v>22</v>
      </c>
      <c r="B29" s="28" t="s">
        <v>61</v>
      </c>
      <c r="C29" s="29"/>
      <c r="D29" s="29"/>
      <c r="E29" s="29"/>
      <c r="F29" s="29"/>
      <c r="G29" s="29"/>
      <c r="H29" s="29"/>
      <c r="I29" s="30"/>
      <c r="J29" s="10"/>
    </row>
    <row r="30" spans="1:10" ht="36.75" customHeight="1" x14ac:dyDescent="0.25">
      <c r="A30" s="24">
        <v>23</v>
      </c>
      <c r="B30" s="12" t="s">
        <v>14</v>
      </c>
      <c r="C30" s="14">
        <f>C46+C51+C58+C66+C71+C98+C125</f>
        <v>33762458</v>
      </c>
      <c r="D30" s="14">
        <v>5843743</v>
      </c>
      <c r="E30" s="14">
        <f>E33</f>
        <v>5583743</v>
      </c>
      <c r="F30" s="14">
        <f t="shared" ref="F30:I30" si="3">F33</f>
        <v>5583743</v>
      </c>
      <c r="G30" s="14">
        <f t="shared" si="3"/>
        <v>5583743</v>
      </c>
      <c r="H30" s="14">
        <f t="shared" si="3"/>
        <v>5583743</v>
      </c>
      <c r="I30" s="14">
        <f t="shared" si="3"/>
        <v>5583743</v>
      </c>
      <c r="J30" s="10" t="s">
        <v>6</v>
      </c>
    </row>
    <row r="31" spans="1:10" ht="15.75" x14ac:dyDescent="0.25">
      <c r="A31" s="24">
        <v>24</v>
      </c>
      <c r="B31" s="12" t="s">
        <v>7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0" t="s">
        <v>6</v>
      </c>
    </row>
    <row r="32" spans="1:10" ht="15.75" x14ac:dyDescent="0.25">
      <c r="A32" s="24">
        <v>25</v>
      </c>
      <c r="B32" s="12" t="s">
        <v>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0" t="s">
        <v>6</v>
      </c>
    </row>
    <row r="33" spans="1:12" ht="15.75" x14ac:dyDescent="0.25">
      <c r="A33" s="24">
        <v>26</v>
      </c>
      <c r="B33" s="12" t="s">
        <v>12</v>
      </c>
      <c r="C33" s="15">
        <f>D33+E33+F33+G33+H33+I33</f>
        <v>33762458</v>
      </c>
      <c r="D33" s="15">
        <f t="shared" ref="D33:I33" si="4">D46+D51+D58+D66+D71+D98+D125</f>
        <v>5843743</v>
      </c>
      <c r="E33" s="15">
        <f t="shared" si="4"/>
        <v>5583743</v>
      </c>
      <c r="F33" s="15">
        <f t="shared" si="4"/>
        <v>5583743</v>
      </c>
      <c r="G33" s="15">
        <f t="shared" si="4"/>
        <v>5583743</v>
      </c>
      <c r="H33" s="15">
        <f t="shared" si="4"/>
        <v>5583743</v>
      </c>
      <c r="I33" s="15">
        <f t="shared" si="4"/>
        <v>5583743</v>
      </c>
      <c r="J33" s="10" t="s">
        <v>6</v>
      </c>
      <c r="L33" s="9"/>
    </row>
    <row r="34" spans="1:12" ht="15.75" x14ac:dyDescent="0.25">
      <c r="A34" s="24">
        <v>27</v>
      </c>
      <c r="B34" s="12" t="s">
        <v>10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0" t="s">
        <v>6</v>
      </c>
    </row>
    <row r="35" spans="1:12" ht="16.5" customHeight="1" x14ac:dyDescent="0.25">
      <c r="A35" s="24">
        <v>28</v>
      </c>
      <c r="B35" s="31" t="s">
        <v>15</v>
      </c>
      <c r="C35" s="31"/>
      <c r="D35" s="31"/>
      <c r="E35" s="31"/>
      <c r="F35" s="31"/>
      <c r="G35" s="31"/>
      <c r="H35" s="31"/>
      <c r="I35" s="31"/>
      <c r="J35" s="31"/>
    </row>
    <row r="36" spans="1:12" ht="15.75" x14ac:dyDescent="0.25">
      <c r="A36" s="24">
        <v>29</v>
      </c>
      <c r="B36" s="11" t="s">
        <v>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8">
        <v>0</v>
      </c>
      <c r="I36" s="18">
        <v>0</v>
      </c>
      <c r="J36" s="10"/>
    </row>
    <row r="37" spans="1:12" ht="15.75" x14ac:dyDescent="0.25">
      <c r="A37" s="24">
        <v>30</v>
      </c>
      <c r="B37" s="11" t="s">
        <v>11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8">
        <v>0</v>
      </c>
      <c r="I37" s="18">
        <v>0</v>
      </c>
      <c r="J37" s="10"/>
    </row>
    <row r="38" spans="1:12" ht="15.75" x14ac:dyDescent="0.25">
      <c r="A38" s="24">
        <v>31</v>
      </c>
      <c r="B38" s="11" t="s">
        <v>12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8">
        <v>0</v>
      </c>
      <c r="I38" s="18">
        <v>0</v>
      </c>
      <c r="J38" s="10"/>
    </row>
    <row r="39" spans="1:12" ht="15.75" x14ac:dyDescent="0.25">
      <c r="A39" s="24">
        <v>32</v>
      </c>
      <c r="B39" s="11" t="s">
        <v>13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8">
        <v>0</v>
      </c>
      <c r="I39" s="18">
        <v>0</v>
      </c>
      <c r="J39" s="10"/>
    </row>
    <row r="40" spans="1:12" ht="16.5" customHeight="1" x14ac:dyDescent="0.25">
      <c r="A40" s="24">
        <v>33</v>
      </c>
      <c r="B40" s="31" t="s">
        <v>16</v>
      </c>
      <c r="C40" s="31"/>
      <c r="D40" s="31"/>
      <c r="E40" s="31"/>
      <c r="F40" s="31"/>
      <c r="G40" s="31"/>
      <c r="H40" s="31"/>
      <c r="I40" s="31"/>
      <c r="J40" s="31"/>
    </row>
    <row r="41" spans="1:12" ht="15.75" x14ac:dyDescent="0.25">
      <c r="A41" s="24">
        <v>34</v>
      </c>
      <c r="B41" s="12" t="s">
        <v>7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8">
        <v>0</v>
      </c>
      <c r="I41" s="18">
        <v>0</v>
      </c>
      <c r="J41" s="10"/>
    </row>
    <row r="42" spans="1:12" ht="15.75" x14ac:dyDescent="0.25">
      <c r="A42" s="24">
        <v>35</v>
      </c>
      <c r="B42" s="12" t="s">
        <v>11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8">
        <v>0</v>
      </c>
      <c r="I42" s="18">
        <v>0</v>
      </c>
      <c r="J42" s="10"/>
    </row>
    <row r="43" spans="1:12" ht="15.75" x14ac:dyDescent="0.25">
      <c r="A43" s="24">
        <v>36</v>
      </c>
      <c r="B43" s="12" t="s">
        <v>12</v>
      </c>
      <c r="C43" s="10">
        <v>0</v>
      </c>
      <c r="D43" s="18">
        <v>0</v>
      </c>
      <c r="E43" s="10">
        <v>0</v>
      </c>
      <c r="F43" s="10">
        <v>0</v>
      </c>
      <c r="G43" s="10">
        <v>0</v>
      </c>
      <c r="H43" s="18">
        <v>0</v>
      </c>
      <c r="I43" s="18">
        <v>0</v>
      </c>
      <c r="J43" s="10"/>
    </row>
    <row r="44" spans="1:12" ht="15.75" x14ac:dyDescent="0.25">
      <c r="A44" s="24">
        <v>37</v>
      </c>
      <c r="B44" s="12" t="s">
        <v>13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8">
        <v>0</v>
      </c>
      <c r="I44" s="18">
        <v>0</v>
      </c>
      <c r="J44" s="10"/>
    </row>
    <row r="45" spans="1:12" ht="15.75" x14ac:dyDescent="0.25">
      <c r="A45" s="24">
        <v>38</v>
      </c>
      <c r="B45" s="31" t="s">
        <v>17</v>
      </c>
      <c r="C45" s="31"/>
      <c r="D45" s="31"/>
      <c r="E45" s="31"/>
      <c r="F45" s="31"/>
      <c r="G45" s="31"/>
      <c r="H45" s="31"/>
      <c r="I45" s="31"/>
      <c r="J45" s="31"/>
    </row>
    <row r="46" spans="1:12" ht="63.75" customHeight="1" x14ac:dyDescent="0.25">
      <c r="A46" s="24">
        <v>39</v>
      </c>
      <c r="B46" s="12" t="s">
        <v>63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0" t="s">
        <v>18</v>
      </c>
    </row>
    <row r="47" spans="1:12" ht="15.75" x14ac:dyDescent="0.25">
      <c r="A47" s="24">
        <v>40</v>
      </c>
      <c r="B47" s="12" t="s">
        <v>7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0" t="s">
        <v>6</v>
      </c>
    </row>
    <row r="48" spans="1:12" ht="19.5" customHeight="1" x14ac:dyDescent="0.25">
      <c r="A48" s="24">
        <v>41</v>
      </c>
      <c r="B48" s="12" t="s">
        <v>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0" t="s">
        <v>6</v>
      </c>
    </row>
    <row r="49" spans="1:10" ht="18.75" customHeight="1" x14ac:dyDescent="0.25">
      <c r="A49" s="24">
        <v>42</v>
      </c>
      <c r="B49" s="12" t="s">
        <v>12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0" t="s">
        <v>18</v>
      </c>
    </row>
    <row r="50" spans="1:10" ht="15.75" x14ac:dyDescent="0.25">
      <c r="A50" s="24">
        <v>43</v>
      </c>
      <c r="B50" s="12" t="s">
        <v>10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0" t="s">
        <v>6</v>
      </c>
    </row>
    <row r="51" spans="1:10" ht="102.75" customHeight="1" x14ac:dyDescent="0.25">
      <c r="A51" s="24">
        <v>44</v>
      </c>
      <c r="B51" s="11" t="s">
        <v>104</v>
      </c>
      <c r="C51" s="7">
        <f>C54</f>
        <v>60000</v>
      </c>
      <c r="D51" s="7">
        <f>D54</f>
        <v>10000</v>
      </c>
      <c r="E51" s="7">
        <f t="shared" ref="E51:I51" si="5">E54</f>
        <v>10000</v>
      </c>
      <c r="F51" s="7">
        <f t="shared" si="5"/>
        <v>10000</v>
      </c>
      <c r="G51" s="7">
        <f t="shared" si="5"/>
        <v>10000</v>
      </c>
      <c r="H51" s="7">
        <f t="shared" si="5"/>
        <v>10000</v>
      </c>
      <c r="I51" s="7">
        <f t="shared" si="5"/>
        <v>10000</v>
      </c>
      <c r="J51" s="8" t="s">
        <v>18</v>
      </c>
    </row>
    <row r="52" spans="1:10" ht="15.75" x14ac:dyDescent="0.25">
      <c r="A52" s="24">
        <v>45</v>
      </c>
      <c r="B52" s="11" t="s">
        <v>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0" t="s">
        <v>6</v>
      </c>
    </row>
    <row r="53" spans="1:10" ht="18" customHeight="1" x14ac:dyDescent="0.25">
      <c r="A53" s="24">
        <v>46</v>
      </c>
      <c r="B53" s="11" t="s">
        <v>8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0" t="s">
        <v>6</v>
      </c>
    </row>
    <row r="54" spans="1:10" ht="19.5" customHeight="1" x14ac:dyDescent="0.25">
      <c r="A54" s="24">
        <v>47</v>
      </c>
      <c r="B54" s="11" t="s">
        <v>9</v>
      </c>
      <c r="C54" s="13">
        <f>D54+E54+F54+G54+H54+I54</f>
        <v>60000</v>
      </c>
      <c r="D54" s="13">
        <v>10000</v>
      </c>
      <c r="E54" s="13">
        <v>10000</v>
      </c>
      <c r="F54" s="13">
        <v>10000</v>
      </c>
      <c r="G54" s="13">
        <v>10000</v>
      </c>
      <c r="H54" s="13">
        <v>10000</v>
      </c>
      <c r="I54" s="13">
        <v>10000</v>
      </c>
      <c r="J54" s="10" t="s">
        <v>18</v>
      </c>
    </row>
    <row r="55" spans="1:10" ht="15.75" x14ac:dyDescent="0.25">
      <c r="A55" s="24">
        <v>48</v>
      </c>
      <c r="B55" s="11" t="s">
        <v>10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22" t="s">
        <v>6</v>
      </c>
    </row>
    <row r="56" spans="1:10" ht="15.75" x14ac:dyDescent="0.25">
      <c r="A56" s="24">
        <v>49</v>
      </c>
      <c r="B56" s="25" t="s">
        <v>54</v>
      </c>
      <c r="C56" s="26"/>
      <c r="D56" s="26"/>
      <c r="E56" s="26"/>
      <c r="F56" s="26"/>
      <c r="G56" s="26"/>
      <c r="H56" s="26"/>
      <c r="I56" s="26"/>
      <c r="J56" s="27"/>
    </row>
    <row r="57" spans="1:10" ht="31.5" x14ac:dyDescent="0.25">
      <c r="A57" s="24">
        <v>50</v>
      </c>
      <c r="B57" s="12" t="s">
        <v>90</v>
      </c>
      <c r="C57" s="13">
        <v>10000</v>
      </c>
      <c r="D57" s="13">
        <v>10000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22"/>
    </row>
    <row r="58" spans="1:10" ht="144" customHeight="1" x14ac:dyDescent="0.25">
      <c r="A58" s="24">
        <v>51</v>
      </c>
      <c r="B58" s="11" t="s">
        <v>93</v>
      </c>
      <c r="C58" s="7">
        <f>D58+E58+F58+G58</f>
        <v>280000</v>
      </c>
      <c r="D58" s="7">
        <f>D61</f>
        <v>280000</v>
      </c>
      <c r="E58" s="7">
        <f t="shared" ref="E58:I58" si="6">E61</f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8" t="s">
        <v>64</v>
      </c>
    </row>
    <row r="59" spans="1:10" ht="15.75" x14ac:dyDescent="0.25">
      <c r="A59" s="24">
        <v>52</v>
      </c>
      <c r="B59" s="11" t="s">
        <v>7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0" t="s">
        <v>6</v>
      </c>
    </row>
    <row r="60" spans="1:10" ht="15.75" x14ac:dyDescent="0.25">
      <c r="A60" s="24">
        <v>53</v>
      </c>
      <c r="B60" s="11" t="s">
        <v>8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0" t="s">
        <v>6</v>
      </c>
    </row>
    <row r="61" spans="1:10" ht="30.75" customHeight="1" x14ac:dyDescent="0.25">
      <c r="A61" s="24">
        <v>54</v>
      </c>
      <c r="B61" s="11" t="s">
        <v>9</v>
      </c>
      <c r="C61" s="13">
        <v>280000</v>
      </c>
      <c r="D61" s="13">
        <v>280000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0" t="s">
        <v>64</v>
      </c>
    </row>
    <row r="62" spans="1:10" ht="30.75" customHeight="1" x14ac:dyDescent="0.25">
      <c r="A62" s="24">
        <v>55</v>
      </c>
      <c r="B62" s="25" t="s">
        <v>20</v>
      </c>
      <c r="C62" s="26"/>
      <c r="D62" s="26"/>
      <c r="E62" s="26"/>
      <c r="F62" s="26"/>
      <c r="G62" s="26"/>
      <c r="H62" s="26"/>
      <c r="I62" s="26"/>
      <c r="J62" s="27"/>
    </row>
    <row r="63" spans="1:10" ht="30.75" customHeight="1" x14ac:dyDescent="0.25">
      <c r="A63" s="24">
        <v>56</v>
      </c>
      <c r="B63" s="11" t="s">
        <v>24</v>
      </c>
      <c r="C63" s="13">
        <v>180000</v>
      </c>
      <c r="D63" s="13">
        <v>180000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22"/>
    </row>
    <row r="64" spans="1:10" ht="30.75" customHeight="1" x14ac:dyDescent="0.25">
      <c r="A64" s="24">
        <v>57</v>
      </c>
      <c r="B64" s="11" t="s">
        <v>38</v>
      </c>
      <c r="C64" s="13">
        <v>100000</v>
      </c>
      <c r="D64" s="13">
        <v>100000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22"/>
    </row>
    <row r="65" spans="1:10" ht="15.75" x14ac:dyDescent="0.25">
      <c r="A65" s="24">
        <v>58</v>
      </c>
      <c r="B65" s="11" t="s">
        <v>10</v>
      </c>
      <c r="C65" s="13" t="s">
        <v>0</v>
      </c>
      <c r="D65" s="13"/>
      <c r="E65" s="13"/>
      <c r="F65" s="13"/>
      <c r="G65" s="13"/>
      <c r="H65" s="13"/>
      <c r="I65" s="13"/>
      <c r="J65" s="10" t="s">
        <v>19</v>
      </c>
    </row>
    <row r="66" spans="1:10" ht="100.5" customHeight="1" x14ac:dyDescent="0.25">
      <c r="A66" s="24">
        <v>59</v>
      </c>
      <c r="B66" s="11" t="s">
        <v>65</v>
      </c>
      <c r="C66" s="7">
        <f>C69</f>
        <v>100000</v>
      </c>
      <c r="D66" s="7">
        <f>D69</f>
        <v>0</v>
      </c>
      <c r="E66" s="7">
        <f t="shared" ref="E66:I66" si="7">E69</f>
        <v>20000</v>
      </c>
      <c r="F66" s="7">
        <f t="shared" si="7"/>
        <v>20000</v>
      </c>
      <c r="G66" s="7">
        <f t="shared" si="7"/>
        <v>20000</v>
      </c>
      <c r="H66" s="7">
        <f t="shared" si="7"/>
        <v>20000</v>
      </c>
      <c r="I66" s="7">
        <f t="shared" si="7"/>
        <v>20000</v>
      </c>
      <c r="J66" s="8" t="s">
        <v>66</v>
      </c>
    </row>
    <row r="67" spans="1:10" ht="15.75" x14ac:dyDescent="0.25">
      <c r="A67" s="24">
        <v>60</v>
      </c>
      <c r="B67" s="11" t="s">
        <v>7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0" t="s">
        <v>6</v>
      </c>
    </row>
    <row r="68" spans="1:10" ht="15.75" x14ac:dyDescent="0.25">
      <c r="A68" s="24">
        <v>61</v>
      </c>
      <c r="B68" s="11" t="s">
        <v>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0" t="s">
        <v>6</v>
      </c>
    </row>
    <row r="69" spans="1:10" ht="18" customHeight="1" x14ac:dyDescent="0.25">
      <c r="A69" s="24">
        <v>62</v>
      </c>
      <c r="B69" s="11" t="s">
        <v>9</v>
      </c>
      <c r="C69" s="13">
        <f>D69+E69+F69+G69+H69+I69</f>
        <v>100000</v>
      </c>
      <c r="D69" s="13">
        <v>0</v>
      </c>
      <c r="E69" s="13">
        <v>20000</v>
      </c>
      <c r="F69" s="13">
        <v>20000</v>
      </c>
      <c r="G69" s="13">
        <v>20000</v>
      </c>
      <c r="H69" s="13">
        <v>20000</v>
      </c>
      <c r="I69" s="13">
        <v>20000</v>
      </c>
      <c r="J69" s="10" t="s">
        <v>66</v>
      </c>
    </row>
    <row r="70" spans="1:10" ht="15.75" x14ac:dyDescent="0.25">
      <c r="A70" s="24">
        <v>63</v>
      </c>
      <c r="B70" s="11" t="s">
        <v>10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0" t="s">
        <v>6</v>
      </c>
    </row>
    <row r="71" spans="1:10" ht="87" customHeight="1" x14ac:dyDescent="0.25">
      <c r="A71" s="24">
        <v>64</v>
      </c>
      <c r="B71" s="11" t="s">
        <v>67</v>
      </c>
      <c r="C71" s="7">
        <f>C74</f>
        <v>2400000</v>
      </c>
      <c r="D71" s="7">
        <f t="shared" ref="D71:I71" si="8">D74</f>
        <v>400000</v>
      </c>
      <c r="E71" s="7">
        <f t="shared" si="8"/>
        <v>400000</v>
      </c>
      <c r="F71" s="7">
        <f t="shared" si="8"/>
        <v>400000</v>
      </c>
      <c r="G71" s="7">
        <f t="shared" si="8"/>
        <v>400000</v>
      </c>
      <c r="H71" s="7">
        <f t="shared" si="8"/>
        <v>400000</v>
      </c>
      <c r="I71" s="7">
        <f t="shared" si="8"/>
        <v>400000</v>
      </c>
      <c r="J71" s="8" t="s">
        <v>66</v>
      </c>
    </row>
    <row r="72" spans="1:10" ht="15.75" x14ac:dyDescent="0.25">
      <c r="A72" s="24">
        <v>65</v>
      </c>
      <c r="B72" s="11" t="s">
        <v>7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0" t="s">
        <v>6</v>
      </c>
    </row>
    <row r="73" spans="1:10" ht="15.75" x14ac:dyDescent="0.25">
      <c r="A73" s="24">
        <v>66</v>
      </c>
      <c r="B73" s="11" t="s">
        <v>8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0" t="s">
        <v>6</v>
      </c>
    </row>
    <row r="74" spans="1:10" ht="32.25" customHeight="1" x14ac:dyDescent="0.25">
      <c r="A74" s="24">
        <v>67</v>
      </c>
      <c r="B74" s="11" t="s">
        <v>9</v>
      </c>
      <c r="C74" s="13">
        <f>D74+E74+F74+G74+H74+I74</f>
        <v>2400000</v>
      </c>
      <c r="D74" s="13">
        <v>400000</v>
      </c>
      <c r="E74" s="13">
        <v>400000</v>
      </c>
      <c r="F74" s="13">
        <v>400000</v>
      </c>
      <c r="G74" s="13">
        <v>400000</v>
      </c>
      <c r="H74" s="13">
        <v>400000</v>
      </c>
      <c r="I74" s="13">
        <v>400000</v>
      </c>
      <c r="J74" s="10" t="s">
        <v>66</v>
      </c>
    </row>
    <row r="75" spans="1:10" ht="15.75" x14ac:dyDescent="0.25">
      <c r="A75" s="24">
        <v>68</v>
      </c>
      <c r="B75" s="11" t="s">
        <v>13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0" t="s">
        <v>6</v>
      </c>
    </row>
    <row r="76" spans="1:10" ht="32.25" customHeight="1" x14ac:dyDescent="0.25">
      <c r="A76" s="24">
        <v>69</v>
      </c>
      <c r="B76" s="25" t="s">
        <v>20</v>
      </c>
      <c r="C76" s="26"/>
      <c r="D76" s="26"/>
      <c r="E76" s="26"/>
      <c r="F76" s="26"/>
      <c r="G76" s="26"/>
      <c r="H76" s="26"/>
      <c r="I76" s="26"/>
      <c r="J76" s="27"/>
    </row>
    <row r="77" spans="1:10" ht="15.75" x14ac:dyDescent="0.25">
      <c r="A77" s="24">
        <v>70</v>
      </c>
      <c r="B77" s="11" t="s">
        <v>21</v>
      </c>
      <c r="C77" s="13">
        <v>228000</v>
      </c>
      <c r="D77" s="13">
        <v>38000</v>
      </c>
      <c r="E77" s="13">
        <v>38000</v>
      </c>
      <c r="F77" s="13">
        <v>38000</v>
      </c>
      <c r="G77" s="13">
        <v>38000</v>
      </c>
      <c r="H77" s="13">
        <v>38000</v>
      </c>
      <c r="I77" s="13">
        <v>38000</v>
      </c>
      <c r="J77" s="10"/>
    </row>
    <row r="78" spans="1:10" ht="15.75" x14ac:dyDescent="0.25">
      <c r="A78" s="24">
        <v>71</v>
      </c>
      <c r="B78" s="11" t="s">
        <v>22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0"/>
    </row>
    <row r="79" spans="1:10" ht="15.75" x14ac:dyDescent="0.25">
      <c r="A79" s="24">
        <v>72</v>
      </c>
      <c r="B79" s="11" t="s">
        <v>23</v>
      </c>
      <c r="C79" s="13">
        <v>252000</v>
      </c>
      <c r="D79" s="13">
        <v>42000</v>
      </c>
      <c r="E79" s="13">
        <v>42000</v>
      </c>
      <c r="F79" s="13">
        <v>42000</v>
      </c>
      <c r="G79" s="13">
        <v>42000</v>
      </c>
      <c r="H79" s="13">
        <v>42000</v>
      </c>
      <c r="I79" s="13">
        <v>42000</v>
      </c>
      <c r="J79" s="10"/>
    </row>
    <row r="80" spans="1:10" ht="15.75" x14ac:dyDescent="0.25">
      <c r="A80" s="24">
        <v>73</v>
      </c>
      <c r="B80" s="11" t="s">
        <v>24</v>
      </c>
      <c r="C80" s="13">
        <v>210000</v>
      </c>
      <c r="D80" s="13">
        <v>35000</v>
      </c>
      <c r="E80" s="13">
        <v>35000</v>
      </c>
      <c r="F80" s="13">
        <v>35000</v>
      </c>
      <c r="G80" s="13">
        <v>35000</v>
      </c>
      <c r="H80" s="13">
        <v>35000</v>
      </c>
      <c r="I80" s="13">
        <v>35000</v>
      </c>
      <c r="J80" s="10"/>
    </row>
    <row r="81" spans="1:10" ht="15.75" x14ac:dyDescent="0.25">
      <c r="A81" s="24">
        <v>74</v>
      </c>
      <c r="B81" s="11" t="s">
        <v>25</v>
      </c>
      <c r="C81" s="13">
        <v>114000</v>
      </c>
      <c r="D81" s="13">
        <v>19000</v>
      </c>
      <c r="E81" s="13">
        <v>19000</v>
      </c>
      <c r="F81" s="13">
        <v>19000</v>
      </c>
      <c r="G81" s="13">
        <v>19000</v>
      </c>
      <c r="H81" s="13">
        <v>19000</v>
      </c>
      <c r="I81" s="13">
        <v>19000</v>
      </c>
      <c r="J81" s="10"/>
    </row>
    <row r="82" spans="1:10" ht="15.75" x14ac:dyDescent="0.25">
      <c r="A82" s="24">
        <v>75</v>
      </c>
      <c r="B82" s="11" t="s">
        <v>26</v>
      </c>
      <c r="C82" s="13">
        <v>90000</v>
      </c>
      <c r="D82" s="13">
        <v>15000</v>
      </c>
      <c r="E82" s="13">
        <v>15000</v>
      </c>
      <c r="F82" s="13">
        <v>15000</v>
      </c>
      <c r="G82" s="13">
        <v>15000</v>
      </c>
      <c r="H82" s="13">
        <v>15000</v>
      </c>
      <c r="I82" s="13">
        <v>15000</v>
      </c>
      <c r="J82" s="10"/>
    </row>
    <row r="83" spans="1:10" ht="15.75" customHeight="1" x14ac:dyDescent="0.25">
      <c r="A83" s="24">
        <v>76</v>
      </c>
      <c r="B83" s="11" t="s">
        <v>27</v>
      </c>
      <c r="C83" s="13">
        <v>162000</v>
      </c>
      <c r="D83" s="13">
        <v>27000</v>
      </c>
      <c r="E83" s="13">
        <v>27000</v>
      </c>
      <c r="F83" s="13">
        <v>27000</v>
      </c>
      <c r="G83" s="13">
        <v>27000</v>
      </c>
      <c r="H83" s="13">
        <v>27000</v>
      </c>
      <c r="I83" s="13">
        <v>27000</v>
      </c>
      <c r="J83" s="10"/>
    </row>
    <row r="84" spans="1:10" ht="15.75" x14ac:dyDescent="0.25">
      <c r="A84" s="24">
        <v>77</v>
      </c>
      <c r="B84" s="11" t="s">
        <v>28</v>
      </c>
      <c r="C84" s="13">
        <v>153000</v>
      </c>
      <c r="D84" s="13">
        <v>25500</v>
      </c>
      <c r="E84" s="13">
        <v>25500</v>
      </c>
      <c r="F84" s="13">
        <v>25500</v>
      </c>
      <c r="G84" s="13">
        <v>25500</v>
      </c>
      <c r="H84" s="13">
        <v>25500</v>
      </c>
      <c r="I84" s="13">
        <v>25500</v>
      </c>
      <c r="J84" s="10"/>
    </row>
    <row r="85" spans="1:10" ht="15.75" x14ac:dyDescent="0.25">
      <c r="A85" s="24">
        <v>78</v>
      </c>
      <c r="B85" s="11" t="s">
        <v>29</v>
      </c>
      <c r="C85" s="13">
        <v>108000</v>
      </c>
      <c r="D85" s="13">
        <v>18000</v>
      </c>
      <c r="E85" s="13">
        <v>18000</v>
      </c>
      <c r="F85" s="13">
        <v>18000</v>
      </c>
      <c r="G85" s="13">
        <v>18000</v>
      </c>
      <c r="H85" s="13">
        <v>18000</v>
      </c>
      <c r="I85" s="13">
        <v>18000</v>
      </c>
      <c r="J85" s="10"/>
    </row>
    <row r="86" spans="1:10" ht="15.75" x14ac:dyDescent="0.25">
      <c r="A86" s="24">
        <v>79</v>
      </c>
      <c r="B86" s="11" t="s">
        <v>30</v>
      </c>
      <c r="C86" s="13">
        <v>198000</v>
      </c>
      <c r="D86" s="13">
        <v>33000</v>
      </c>
      <c r="E86" s="13">
        <v>33000</v>
      </c>
      <c r="F86" s="13">
        <v>33000</v>
      </c>
      <c r="G86" s="13">
        <v>33000</v>
      </c>
      <c r="H86" s="13">
        <v>33000</v>
      </c>
      <c r="I86" s="13">
        <v>33000</v>
      </c>
      <c r="J86" s="10"/>
    </row>
    <row r="87" spans="1:10" ht="17.25" customHeight="1" x14ac:dyDescent="0.25">
      <c r="A87" s="24">
        <v>80</v>
      </c>
      <c r="B87" s="11" t="s">
        <v>31</v>
      </c>
      <c r="C87" s="13">
        <v>96000</v>
      </c>
      <c r="D87" s="13">
        <v>16000</v>
      </c>
      <c r="E87" s="13">
        <v>16000</v>
      </c>
      <c r="F87" s="13">
        <v>16000</v>
      </c>
      <c r="G87" s="13">
        <v>16000</v>
      </c>
      <c r="H87" s="13">
        <v>16000</v>
      </c>
      <c r="I87" s="13">
        <v>16000</v>
      </c>
      <c r="J87" s="10"/>
    </row>
    <row r="88" spans="1:10" ht="15.75" customHeight="1" x14ac:dyDescent="0.25">
      <c r="A88" s="24">
        <v>81</v>
      </c>
      <c r="B88" s="11" t="s">
        <v>32</v>
      </c>
      <c r="C88" s="13">
        <v>90000</v>
      </c>
      <c r="D88" s="13">
        <v>15000</v>
      </c>
      <c r="E88" s="13">
        <v>15000</v>
      </c>
      <c r="F88" s="13">
        <v>15000</v>
      </c>
      <c r="G88" s="13">
        <v>15000</v>
      </c>
      <c r="H88" s="13">
        <v>15000</v>
      </c>
      <c r="I88" s="13">
        <v>15000</v>
      </c>
      <c r="J88" s="10"/>
    </row>
    <row r="89" spans="1:10" ht="15.75" x14ac:dyDescent="0.25">
      <c r="A89" s="24">
        <v>82</v>
      </c>
      <c r="B89" s="11" t="s">
        <v>33</v>
      </c>
      <c r="C89" s="13">
        <v>60000</v>
      </c>
      <c r="D89" s="13">
        <v>10000</v>
      </c>
      <c r="E89" s="13">
        <v>10000</v>
      </c>
      <c r="F89" s="13">
        <v>10000</v>
      </c>
      <c r="G89" s="13">
        <v>10000</v>
      </c>
      <c r="H89" s="13">
        <v>10000</v>
      </c>
      <c r="I89" s="13">
        <v>10000</v>
      </c>
      <c r="J89" s="10"/>
    </row>
    <row r="90" spans="1:10" ht="15.75" x14ac:dyDescent="0.25">
      <c r="A90" s="24">
        <v>83</v>
      </c>
      <c r="B90" s="11" t="s">
        <v>34</v>
      </c>
      <c r="C90" s="13">
        <v>66000</v>
      </c>
      <c r="D90" s="13">
        <v>11000</v>
      </c>
      <c r="E90" s="13">
        <v>11000</v>
      </c>
      <c r="F90" s="13">
        <v>11000</v>
      </c>
      <c r="G90" s="13">
        <v>11000</v>
      </c>
      <c r="H90" s="13">
        <v>11000</v>
      </c>
      <c r="I90" s="13">
        <v>11000</v>
      </c>
      <c r="J90" s="10"/>
    </row>
    <row r="91" spans="1:10" ht="15.75" x14ac:dyDescent="0.25">
      <c r="A91" s="24">
        <v>84</v>
      </c>
      <c r="B91" s="11" t="s">
        <v>35</v>
      </c>
      <c r="C91" s="13">
        <v>36000</v>
      </c>
      <c r="D91" s="13">
        <v>6000</v>
      </c>
      <c r="E91" s="13">
        <v>6000</v>
      </c>
      <c r="F91" s="13">
        <v>6000</v>
      </c>
      <c r="G91" s="13">
        <v>6000</v>
      </c>
      <c r="H91" s="13">
        <v>6000</v>
      </c>
      <c r="I91" s="13">
        <v>6000</v>
      </c>
      <c r="J91" s="10"/>
    </row>
    <row r="92" spans="1:10" ht="18" customHeight="1" x14ac:dyDescent="0.25">
      <c r="A92" s="24">
        <v>85</v>
      </c>
      <c r="B92" s="11" t="s">
        <v>36</v>
      </c>
      <c r="C92" s="13">
        <v>90000</v>
      </c>
      <c r="D92" s="13">
        <v>15000</v>
      </c>
      <c r="E92" s="13">
        <v>15000</v>
      </c>
      <c r="F92" s="13">
        <v>15000</v>
      </c>
      <c r="G92" s="13">
        <v>15000</v>
      </c>
      <c r="H92" s="13">
        <v>15000</v>
      </c>
      <c r="I92" s="13">
        <v>15000</v>
      </c>
      <c r="J92" s="10"/>
    </row>
    <row r="93" spans="1:10" ht="15.75" x14ac:dyDescent="0.25">
      <c r="A93" s="24">
        <v>86</v>
      </c>
      <c r="B93" s="11" t="s">
        <v>37</v>
      </c>
      <c r="C93" s="13">
        <v>153000</v>
      </c>
      <c r="D93" s="13">
        <v>25500</v>
      </c>
      <c r="E93" s="13">
        <v>25500</v>
      </c>
      <c r="F93" s="13">
        <v>25500</v>
      </c>
      <c r="G93" s="13">
        <v>25500</v>
      </c>
      <c r="H93" s="13">
        <v>25500</v>
      </c>
      <c r="I93" s="13">
        <v>25500</v>
      </c>
      <c r="J93" s="10"/>
    </row>
    <row r="94" spans="1:10" ht="15.75" x14ac:dyDescent="0.25">
      <c r="A94" s="24">
        <v>87</v>
      </c>
      <c r="B94" s="11" t="s">
        <v>38</v>
      </c>
      <c r="C94" s="13">
        <v>144000</v>
      </c>
      <c r="D94" s="13">
        <v>24000</v>
      </c>
      <c r="E94" s="13">
        <v>24000</v>
      </c>
      <c r="F94" s="13">
        <v>24000</v>
      </c>
      <c r="G94" s="13">
        <v>24000</v>
      </c>
      <c r="H94" s="13">
        <v>24000</v>
      </c>
      <c r="I94" s="13">
        <v>24000</v>
      </c>
      <c r="J94" s="10"/>
    </row>
    <row r="95" spans="1:10" ht="15.75" x14ac:dyDescent="0.25">
      <c r="A95" s="24">
        <v>88</v>
      </c>
      <c r="B95" s="11" t="s">
        <v>39</v>
      </c>
      <c r="C95" s="13">
        <v>90000</v>
      </c>
      <c r="D95" s="13">
        <v>15000</v>
      </c>
      <c r="E95" s="13">
        <v>15000</v>
      </c>
      <c r="F95" s="13">
        <v>15000</v>
      </c>
      <c r="G95" s="13">
        <v>15000</v>
      </c>
      <c r="H95" s="13">
        <v>15000</v>
      </c>
      <c r="I95" s="13">
        <v>15000</v>
      </c>
      <c r="J95" s="10"/>
    </row>
    <row r="96" spans="1:10" ht="15.75" x14ac:dyDescent="0.25">
      <c r="A96" s="24">
        <v>89</v>
      </c>
      <c r="B96" s="11" t="s">
        <v>40</v>
      </c>
      <c r="C96" s="13">
        <v>60000</v>
      </c>
      <c r="D96" s="13">
        <v>10000</v>
      </c>
      <c r="E96" s="13">
        <v>10000</v>
      </c>
      <c r="F96" s="13">
        <v>10000</v>
      </c>
      <c r="G96" s="13">
        <v>10000</v>
      </c>
      <c r="H96" s="13">
        <v>10000</v>
      </c>
      <c r="I96" s="13">
        <v>10000</v>
      </c>
      <c r="J96" s="10"/>
    </row>
    <row r="97" spans="1:10" ht="15.75" x14ac:dyDescent="0.25">
      <c r="A97" s="24">
        <v>90</v>
      </c>
      <c r="B97" s="11" t="s">
        <v>41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0"/>
    </row>
    <row r="98" spans="1:10" ht="63" customHeight="1" x14ac:dyDescent="0.25">
      <c r="A98" s="24">
        <v>91</v>
      </c>
      <c r="B98" s="11" t="s">
        <v>68</v>
      </c>
      <c r="C98" s="7">
        <f>C101</f>
        <v>240000</v>
      </c>
      <c r="D98" s="7">
        <f t="shared" ref="D98:I98" si="9">D101</f>
        <v>40000</v>
      </c>
      <c r="E98" s="7">
        <f t="shared" si="9"/>
        <v>40000</v>
      </c>
      <c r="F98" s="7">
        <f t="shared" si="9"/>
        <v>40000</v>
      </c>
      <c r="G98" s="7">
        <f t="shared" si="9"/>
        <v>40000</v>
      </c>
      <c r="H98" s="7">
        <f t="shared" si="9"/>
        <v>40000</v>
      </c>
      <c r="I98" s="7">
        <f t="shared" si="9"/>
        <v>40000</v>
      </c>
      <c r="J98" s="8" t="s">
        <v>66</v>
      </c>
    </row>
    <row r="99" spans="1:10" ht="15.75" x14ac:dyDescent="0.25">
      <c r="A99" s="24">
        <v>92</v>
      </c>
      <c r="B99" s="11" t="s">
        <v>7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0" t="s">
        <v>6</v>
      </c>
    </row>
    <row r="100" spans="1:10" ht="15.75" x14ac:dyDescent="0.25">
      <c r="A100" s="24">
        <v>93</v>
      </c>
      <c r="B100" s="11" t="s">
        <v>8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0" t="s">
        <v>6</v>
      </c>
    </row>
    <row r="101" spans="1:10" ht="32.25" customHeight="1" x14ac:dyDescent="0.25">
      <c r="A101" s="24">
        <v>94</v>
      </c>
      <c r="B101" s="11" t="s">
        <v>9</v>
      </c>
      <c r="C101" s="13">
        <f>D101+E101+F101+G101+H101+I101</f>
        <v>240000</v>
      </c>
      <c r="D101" s="13">
        <v>40000</v>
      </c>
      <c r="E101" s="13">
        <v>40000</v>
      </c>
      <c r="F101" s="13">
        <v>40000</v>
      </c>
      <c r="G101" s="13">
        <v>40000</v>
      </c>
      <c r="H101" s="13">
        <v>40000</v>
      </c>
      <c r="I101" s="13">
        <v>40000</v>
      </c>
      <c r="J101" s="10" t="s">
        <v>66</v>
      </c>
    </row>
    <row r="102" spans="1:10" ht="15.75" x14ac:dyDescent="0.25">
      <c r="A102" s="24">
        <v>95</v>
      </c>
      <c r="B102" s="11" t="s">
        <v>10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0" t="s">
        <v>6</v>
      </c>
    </row>
    <row r="103" spans="1:10" ht="16.5" customHeight="1" x14ac:dyDescent="0.25">
      <c r="A103" s="24">
        <v>96</v>
      </c>
      <c r="B103" s="25" t="s">
        <v>20</v>
      </c>
      <c r="C103" s="26"/>
      <c r="D103" s="26"/>
      <c r="E103" s="26"/>
      <c r="F103" s="26"/>
      <c r="G103" s="26"/>
      <c r="H103" s="26"/>
      <c r="I103" s="26"/>
      <c r="J103" s="27"/>
    </row>
    <row r="104" spans="1:10" ht="19.5" customHeight="1" x14ac:dyDescent="0.25">
      <c r="A104" s="24">
        <v>97</v>
      </c>
      <c r="B104" s="11" t="s">
        <v>42</v>
      </c>
      <c r="C104" s="13">
        <v>11400</v>
      </c>
      <c r="D104" s="13">
        <v>1900</v>
      </c>
      <c r="E104" s="13">
        <v>1900</v>
      </c>
      <c r="F104" s="13">
        <v>1900</v>
      </c>
      <c r="G104" s="13">
        <v>1900</v>
      </c>
      <c r="H104" s="13">
        <v>1900</v>
      </c>
      <c r="I104" s="13">
        <v>1900</v>
      </c>
      <c r="J104" s="10"/>
    </row>
    <row r="105" spans="1:10" ht="15.75" x14ac:dyDescent="0.25">
      <c r="A105" s="24">
        <v>98</v>
      </c>
      <c r="B105" s="11" t="s">
        <v>22</v>
      </c>
      <c r="C105" s="13">
        <v>11400</v>
      </c>
      <c r="D105" s="13">
        <v>1900</v>
      </c>
      <c r="E105" s="13">
        <v>1900</v>
      </c>
      <c r="F105" s="13">
        <v>1900</v>
      </c>
      <c r="G105" s="13">
        <v>1900</v>
      </c>
      <c r="H105" s="13">
        <v>1900</v>
      </c>
      <c r="I105" s="13">
        <v>1900</v>
      </c>
      <c r="J105" s="10"/>
    </row>
    <row r="106" spans="1:10" ht="15.75" x14ac:dyDescent="0.25">
      <c r="A106" s="24">
        <v>99</v>
      </c>
      <c r="B106" s="11" t="s">
        <v>23</v>
      </c>
      <c r="C106" s="13">
        <v>11400</v>
      </c>
      <c r="D106" s="13">
        <v>1900</v>
      </c>
      <c r="E106" s="13">
        <v>1900</v>
      </c>
      <c r="F106" s="13">
        <v>1900</v>
      </c>
      <c r="G106" s="13">
        <v>1900</v>
      </c>
      <c r="H106" s="13">
        <v>1900</v>
      </c>
      <c r="I106" s="13">
        <v>1900</v>
      </c>
      <c r="J106" s="10"/>
    </row>
    <row r="107" spans="1:10" ht="15.75" x14ac:dyDescent="0.25">
      <c r="A107" s="24">
        <v>100</v>
      </c>
      <c r="B107" s="11" t="s">
        <v>24</v>
      </c>
      <c r="C107" s="13">
        <v>11400</v>
      </c>
      <c r="D107" s="13">
        <v>1900</v>
      </c>
      <c r="E107" s="13">
        <v>1900</v>
      </c>
      <c r="F107" s="13">
        <v>1900</v>
      </c>
      <c r="G107" s="13">
        <v>1900</v>
      </c>
      <c r="H107" s="13">
        <v>1900</v>
      </c>
      <c r="I107" s="13">
        <v>1900</v>
      </c>
      <c r="J107" s="10"/>
    </row>
    <row r="108" spans="1:10" ht="15.75" x14ac:dyDescent="0.25">
      <c r="A108" s="24">
        <v>101</v>
      </c>
      <c r="B108" s="11" t="s">
        <v>25</v>
      </c>
      <c r="C108" s="13">
        <v>11400</v>
      </c>
      <c r="D108" s="13">
        <v>1900</v>
      </c>
      <c r="E108" s="13">
        <v>1900</v>
      </c>
      <c r="F108" s="13">
        <v>1900</v>
      </c>
      <c r="G108" s="13">
        <v>1900</v>
      </c>
      <c r="H108" s="13">
        <v>1900</v>
      </c>
      <c r="I108" s="13">
        <v>1900</v>
      </c>
      <c r="J108" s="10"/>
    </row>
    <row r="109" spans="1:10" ht="15.75" x14ac:dyDescent="0.25">
      <c r="A109" s="24">
        <v>102</v>
      </c>
      <c r="B109" s="11" t="s">
        <v>26</v>
      </c>
      <c r="C109" s="13">
        <v>11400</v>
      </c>
      <c r="D109" s="13">
        <v>1900</v>
      </c>
      <c r="E109" s="13">
        <v>1900</v>
      </c>
      <c r="F109" s="13">
        <v>1900</v>
      </c>
      <c r="G109" s="13">
        <v>1900</v>
      </c>
      <c r="H109" s="13">
        <v>1900</v>
      </c>
      <c r="I109" s="13">
        <v>1900</v>
      </c>
      <c r="J109" s="10"/>
    </row>
    <row r="110" spans="1:10" ht="19.5" customHeight="1" x14ac:dyDescent="0.25">
      <c r="A110" s="24">
        <v>103</v>
      </c>
      <c r="B110" s="11" t="s">
        <v>27</v>
      </c>
      <c r="C110" s="13">
        <v>11400</v>
      </c>
      <c r="D110" s="13">
        <v>1900</v>
      </c>
      <c r="E110" s="13">
        <v>1900</v>
      </c>
      <c r="F110" s="13">
        <v>1900</v>
      </c>
      <c r="G110" s="13">
        <v>1900</v>
      </c>
      <c r="H110" s="13">
        <v>1900</v>
      </c>
      <c r="I110" s="13">
        <v>1900</v>
      </c>
      <c r="J110" s="10"/>
    </row>
    <row r="111" spans="1:10" ht="15.75" x14ac:dyDescent="0.25">
      <c r="A111" s="24">
        <v>104</v>
      </c>
      <c r="B111" s="11" t="s">
        <v>28</v>
      </c>
      <c r="C111" s="13">
        <v>11400</v>
      </c>
      <c r="D111" s="13">
        <v>1900</v>
      </c>
      <c r="E111" s="13">
        <v>1900</v>
      </c>
      <c r="F111" s="13">
        <v>1900</v>
      </c>
      <c r="G111" s="13">
        <v>1900</v>
      </c>
      <c r="H111" s="13">
        <v>1900</v>
      </c>
      <c r="I111" s="13">
        <v>1900</v>
      </c>
      <c r="J111" s="10"/>
    </row>
    <row r="112" spans="1:10" ht="15.75" x14ac:dyDescent="0.25">
      <c r="A112" s="24">
        <v>105</v>
      </c>
      <c r="B112" s="11" t="s">
        <v>29</v>
      </c>
      <c r="C112" s="13">
        <v>11400</v>
      </c>
      <c r="D112" s="13">
        <v>1900</v>
      </c>
      <c r="E112" s="13">
        <v>1900</v>
      </c>
      <c r="F112" s="13">
        <v>1900</v>
      </c>
      <c r="G112" s="13">
        <v>1900</v>
      </c>
      <c r="H112" s="13">
        <v>1900</v>
      </c>
      <c r="I112" s="13">
        <v>1900</v>
      </c>
      <c r="J112" s="10"/>
    </row>
    <row r="113" spans="1:10" ht="15.75" x14ac:dyDescent="0.25">
      <c r="A113" s="24">
        <v>106</v>
      </c>
      <c r="B113" s="11" t="s">
        <v>30</v>
      </c>
      <c r="C113" s="13">
        <v>11400</v>
      </c>
      <c r="D113" s="13">
        <v>1900</v>
      </c>
      <c r="E113" s="13">
        <v>1900</v>
      </c>
      <c r="F113" s="13">
        <v>1900</v>
      </c>
      <c r="G113" s="13">
        <v>1900</v>
      </c>
      <c r="H113" s="13">
        <v>1900</v>
      </c>
      <c r="I113" s="13">
        <v>1900</v>
      </c>
      <c r="J113" s="10"/>
    </row>
    <row r="114" spans="1:10" ht="17.25" customHeight="1" x14ac:dyDescent="0.25">
      <c r="A114" s="24">
        <v>107</v>
      </c>
      <c r="B114" s="11" t="s">
        <v>31</v>
      </c>
      <c r="C114" s="13">
        <v>11400</v>
      </c>
      <c r="D114" s="13">
        <v>1900</v>
      </c>
      <c r="E114" s="13">
        <v>1900</v>
      </c>
      <c r="F114" s="13">
        <v>1900</v>
      </c>
      <c r="G114" s="13">
        <v>1900</v>
      </c>
      <c r="H114" s="13">
        <v>1900</v>
      </c>
      <c r="I114" s="13">
        <v>1900</v>
      </c>
      <c r="J114" s="10"/>
    </row>
    <row r="115" spans="1:10" ht="17.25" customHeight="1" x14ac:dyDescent="0.25">
      <c r="A115" s="24">
        <v>108</v>
      </c>
      <c r="B115" s="11" t="s">
        <v>32</v>
      </c>
      <c r="C115" s="13">
        <v>11400</v>
      </c>
      <c r="D115" s="13">
        <v>1900</v>
      </c>
      <c r="E115" s="13">
        <v>1900</v>
      </c>
      <c r="F115" s="13">
        <v>1900</v>
      </c>
      <c r="G115" s="13">
        <v>1900</v>
      </c>
      <c r="H115" s="13">
        <v>1900</v>
      </c>
      <c r="I115" s="13">
        <v>1900</v>
      </c>
      <c r="J115" s="10"/>
    </row>
    <row r="116" spans="1:10" ht="15.75" x14ac:dyDescent="0.25">
      <c r="A116" s="24">
        <v>109</v>
      </c>
      <c r="B116" s="11" t="s">
        <v>34</v>
      </c>
      <c r="C116" s="13">
        <v>11400</v>
      </c>
      <c r="D116" s="13">
        <v>1900</v>
      </c>
      <c r="E116" s="13">
        <v>1900</v>
      </c>
      <c r="F116" s="13">
        <v>1900</v>
      </c>
      <c r="G116" s="13">
        <v>1900</v>
      </c>
      <c r="H116" s="13">
        <v>1900</v>
      </c>
      <c r="I116" s="13">
        <v>1900</v>
      </c>
      <c r="J116" s="10"/>
    </row>
    <row r="117" spans="1:10" ht="15.75" x14ac:dyDescent="0.25">
      <c r="A117" s="24">
        <v>110</v>
      </c>
      <c r="B117" s="11" t="s">
        <v>35</v>
      </c>
      <c r="C117" s="13">
        <v>11400</v>
      </c>
      <c r="D117" s="13">
        <v>1900</v>
      </c>
      <c r="E117" s="13">
        <v>1900</v>
      </c>
      <c r="F117" s="13">
        <v>1900</v>
      </c>
      <c r="G117" s="13">
        <v>1900</v>
      </c>
      <c r="H117" s="13">
        <v>1900</v>
      </c>
      <c r="I117" s="13">
        <v>1900</v>
      </c>
      <c r="J117" s="10"/>
    </row>
    <row r="118" spans="1:10" ht="18" customHeight="1" x14ac:dyDescent="0.25">
      <c r="A118" s="24">
        <v>111</v>
      </c>
      <c r="B118" s="11" t="s">
        <v>36</v>
      </c>
      <c r="C118" s="13">
        <v>11400</v>
      </c>
      <c r="D118" s="13">
        <v>1900</v>
      </c>
      <c r="E118" s="13">
        <v>1900</v>
      </c>
      <c r="F118" s="13">
        <v>1900</v>
      </c>
      <c r="G118" s="13">
        <v>1900</v>
      </c>
      <c r="H118" s="13">
        <v>1900</v>
      </c>
      <c r="I118" s="13">
        <v>1900</v>
      </c>
      <c r="J118" s="10"/>
    </row>
    <row r="119" spans="1:10" ht="15.75" x14ac:dyDescent="0.25">
      <c r="A119" s="24">
        <v>112</v>
      </c>
      <c r="B119" s="11" t="s">
        <v>37</v>
      </c>
      <c r="C119" s="13">
        <v>11400</v>
      </c>
      <c r="D119" s="13">
        <v>1900</v>
      </c>
      <c r="E119" s="13">
        <v>1900</v>
      </c>
      <c r="F119" s="13">
        <v>1900</v>
      </c>
      <c r="G119" s="13">
        <v>1900</v>
      </c>
      <c r="H119" s="13">
        <v>1900</v>
      </c>
      <c r="I119" s="13">
        <v>1900</v>
      </c>
      <c r="J119" s="10"/>
    </row>
    <row r="120" spans="1:10" ht="15.75" x14ac:dyDescent="0.25">
      <c r="A120" s="24">
        <v>113</v>
      </c>
      <c r="B120" s="11" t="s">
        <v>38</v>
      </c>
      <c r="C120" s="13">
        <v>11400</v>
      </c>
      <c r="D120" s="13">
        <v>1900</v>
      </c>
      <c r="E120" s="13">
        <v>1900</v>
      </c>
      <c r="F120" s="13">
        <v>1900</v>
      </c>
      <c r="G120" s="13">
        <v>1900</v>
      </c>
      <c r="H120" s="13">
        <v>1900</v>
      </c>
      <c r="I120" s="13">
        <v>1900</v>
      </c>
      <c r="J120" s="10"/>
    </row>
    <row r="121" spans="1:10" ht="15.75" x14ac:dyDescent="0.25">
      <c r="A121" s="24">
        <v>114</v>
      </c>
      <c r="B121" s="11" t="s">
        <v>39</v>
      </c>
      <c r="C121" s="13">
        <v>12000</v>
      </c>
      <c r="D121" s="13">
        <v>2000</v>
      </c>
      <c r="E121" s="13">
        <v>2000</v>
      </c>
      <c r="F121" s="13">
        <v>2000</v>
      </c>
      <c r="G121" s="13">
        <v>2000</v>
      </c>
      <c r="H121" s="13">
        <v>2000</v>
      </c>
      <c r="I121" s="13">
        <v>2000</v>
      </c>
      <c r="J121" s="10"/>
    </row>
    <row r="122" spans="1:10" ht="15.75" x14ac:dyDescent="0.25">
      <c r="A122" s="24">
        <v>115</v>
      </c>
      <c r="B122" s="11" t="s">
        <v>40</v>
      </c>
      <c r="C122" s="13">
        <v>11400</v>
      </c>
      <c r="D122" s="13">
        <v>1900</v>
      </c>
      <c r="E122" s="13">
        <v>1900</v>
      </c>
      <c r="F122" s="13">
        <v>1900</v>
      </c>
      <c r="G122" s="13">
        <v>1900</v>
      </c>
      <c r="H122" s="13">
        <v>1900</v>
      </c>
      <c r="I122" s="13">
        <v>1900</v>
      </c>
      <c r="J122" s="10"/>
    </row>
    <row r="123" spans="1:10" ht="15.75" x14ac:dyDescent="0.25">
      <c r="A123" s="24">
        <v>116</v>
      </c>
      <c r="B123" s="11" t="s">
        <v>41</v>
      </c>
      <c r="C123" s="13">
        <v>11400</v>
      </c>
      <c r="D123" s="13">
        <v>1900</v>
      </c>
      <c r="E123" s="13">
        <v>1900</v>
      </c>
      <c r="F123" s="13">
        <v>1900</v>
      </c>
      <c r="G123" s="13">
        <v>1900</v>
      </c>
      <c r="H123" s="13">
        <v>1900</v>
      </c>
      <c r="I123" s="13">
        <v>1900</v>
      </c>
      <c r="J123" s="21"/>
    </row>
    <row r="124" spans="1:10" ht="15.75" x14ac:dyDescent="0.25">
      <c r="A124" s="24">
        <v>117</v>
      </c>
      <c r="B124" s="11" t="s">
        <v>33</v>
      </c>
      <c r="C124" s="13">
        <v>11400</v>
      </c>
      <c r="D124" s="13">
        <v>1900</v>
      </c>
      <c r="E124" s="13">
        <v>1900</v>
      </c>
      <c r="F124" s="13">
        <v>1900</v>
      </c>
      <c r="G124" s="13">
        <v>1900</v>
      </c>
      <c r="H124" s="13">
        <v>1900</v>
      </c>
      <c r="I124" s="13">
        <v>1900</v>
      </c>
      <c r="J124" s="10"/>
    </row>
    <row r="125" spans="1:10" ht="76.5" customHeight="1" x14ac:dyDescent="0.25">
      <c r="A125" s="24">
        <v>118</v>
      </c>
      <c r="B125" s="11" t="s">
        <v>79</v>
      </c>
      <c r="C125" s="7">
        <f>C128</f>
        <v>30682458</v>
      </c>
      <c r="D125" s="7">
        <f t="shared" ref="D125:I125" si="10">D128</f>
        <v>5113743</v>
      </c>
      <c r="E125" s="7">
        <f t="shared" si="10"/>
        <v>5113743</v>
      </c>
      <c r="F125" s="7">
        <f t="shared" si="10"/>
        <v>5113743</v>
      </c>
      <c r="G125" s="7">
        <f t="shared" si="10"/>
        <v>5113743</v>
      </c>
      <c r="H125" s="7">
        <f t="shared" si="10"/>
        <v>5113743</v>
      </c>
      <c r="I125" s="7">
        <f t="shared" si="10"/>
        <v>5113743</v>
      </c>
      <c r="J125" s="8" t="s">
        <v>66</v>
      </c>
    </row>
    <row r="126" spans="1:10" ht="15.75" x14ac:dyDescent="0.25">
      <c r="A126" s="24">
        <v>119</v>
      </c>
      <c r="B126" s="11" t="s">
        <v>7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0" t="s">
        <v>6</v>
      </c>
    </row>
    <row r="127" spans="1:10" ht="15.75" x14ac:dyDescent="0.25">
      <c r="A127" s="24">
        <v>120</v>
      </c>
      <c r="B127" s="11" t="s">
        <v>8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0" t="s">
        <v>6</v>
      </c>
    </row>
    <row r="128" spans="1:10" ht="31.5" customHeight="1" x14ac:dyDescent="0.25">
      <c r="A128" s="24">
        <v>121</v>
      </c>
      <c r="B128" s="11" t="s">
        <v>12</v>
      </c>
      <c r="C128" s="13">
        <f>D128+E128+F128+G128+H128+I128</f>
        <v>30682458</v>
      </c>
      <c r="D128" s="13">
        <v>5113743</v>
      </c>
      <c r="E128" s="13">
        <v>5113743</v>
      </c>
      <c r="F128" s="13">
        <v>5113743</v>
      </c>
      <c r="G128" s="13">
        <v>5113743</v>
      </c>
      <c r="H128" s="13">
        <v>5113743</v>
      </c>
      <c r="I128" s="13">
        <v>5113743</v>
      </c>
      <c r="J128" s="10" t="s">
        <v>66</v>
      </c>
    </row>
    <row r="129" spans="1:12" ht="15.75" x14ac:dyDescent="0.25">
      <c r="A129" s="24">
        <v>122</v>
      </c>
      <c r="B129" s="11" t="s">
        <v>10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0" t="s">
        <v>6</v>
      </c>
    </row>
    <row r="130" spans="1:12" ht="47.25" customHeight="1" x14ac:dyDescent="0.25">
      <c r="A130" s="24">
        <v>123</v>
      </c>
      <c r="B130" s="28" t="s">
        <v>84</v>
      </c>
      <c r="C130" s="29"/>
      <c r="D130" s="29"/>
      <c r="E130" s="29"/>
      <c r="F130" s="29"/>
      <c r="G130" s="29"/>
      <c r="H130" s="29"/>
      <c r="I130" s="29"/>
      <c r="J130" s="30"/>
    </row>
    <row r="131" spans="1:12" ht="49.5" customHeight="1" x14ac:dyDescent="0.25">
      <c r="A131" s="24">
        <v>124</v>
      </c>
      <c r="B131" s="10" t="s">
        <v>69</v>
      </c>
      <c r="C131" s="7">
        <f>C147+C152+C157+C164+C173+C178+C183+C188</f>
        <v>43616000</v>
      </c>
      <c r="D131" s="7">
        <f>D134</f>
        <v>7286000</v>
      </c>
      <c r="E131" s="7">
        <f t="shared" ref="E131:I131" si="11">E134</f>
        <v>7266000</v>
      </c>
      <c r="F131" s="7">
        <f t="shared" si="11"/>
        <v>7266000</v>
      </c>
      <c r="G131" s="7">
        <f t="shared" si="11"/>
        <v>7266000</v>
      </c>
      <c r="H131" s="7">
        <f t="shared" si="11"/>
        <v>7266000</v>
      </c>
      <c r="I131" s="7">
        <f t="shared" si="11"/>
        <v>7266000</v>
      </c>
      <c r="J131" s="8"/>
    </row>
    <row r="132" spans="1:12" ht="15.75" x14ac:dyDescent="0.25">
      <c r="A132" s="24">
        <v>125</v>
      </c>
      <c r="B132" s="11" t="s">
        <v>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8"/>
      <c r="I132" s="18"/>
      <c r="J132" s="10" t="s">
        <v>6</v>
      </c>
    </row>
    <row r="133" spans="1:12" ht="18.75" customHeight="1" x14ac:dyDescent="0.25">
      <c r="A133" s="24">
        <v>126</v>
      </c>
      <c r="B133" s="11" t="s">
        <v>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8"/>
      <c r="I133" s="18"/>
      <c r="J133" s="10" t="s">
        <v>6</v>
      </c>
    </row>
    <row r="134" spans="1:12" ht="16.5" customHeight="1" x14ac:dyDescent="0.25">
      <c r="A134" s="24">
        <v>127</v>
      </c>
      <c r="B134" s="11" t="s">
        <v>9</v>
      </c>
      <c r="C134" s="13">
        <f>D134+E134+F134+G134+H134+I134</f>
        <v>43616000</v>
      </c>
      <c r="D134" s="13">
        <f t="shared" ref="D134:I134" si="12">D147+D152+D157+D164+D173+D178+D183+D188+D195</f>
        <v>7286000</v>
      </c>
      <c r="E134" s="13">
        <f t="shared" si="12"/>
        <v>7266000</v>
      </c>
      <c r="F134" s="13">
        <f t="shared" si="12"/>
        <v>7266000</v>
      </c>
      <c r="G134" s="13">
        <f t="shared" si="12"/>
        <v>7266000</v>
      </c>
      <c r="H134" s="13">
        <f t="shared" si="12"/>
        <v>7266000</v>
      </c>
      <c r="I134" s="13">
        <f t="shared" si="12"/>
        <v>7266000</v>
      </c>
      <c r="J134" s="10" t="s">
        <v>6</v>
      </c>
    </row>
    <row r="135" spans="1:12" ht="21" customHeight="1" x14ac:dyDescent="0.25">
      <c r="A135" s="24">
        <v>128</v>
      </c>
      <c r="B135" s="11" t="s">
        <v>10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8"/>
      <c r="I135" s="18"/>
      <c r="J135" s="10" t="s">
        <v>6</v>
      </c>
    </row>
    <row r="136" spans="1:12" ht="29.25" customHeight="1" x14ac:dyDescent="0.25">
      <c r="A136" s="24">
        <v>129</v>
      </c>
      <c r="B136" s="28" t="s">
        <v>15</v>
      </c>
      <c r="C136" s="29"/>
      <c r="D136" s="29"/>
      <c r="E136" s="29"/>
      <c r="F136" s="29"/>
      <c r="G136" s="29"/>
      <c r="H136" s="29"/>
      <c r="I136" s="29"/>
      <c r="J136" s="30"/>
    </row>
    <row r="137" spans="1:12" ht="20.25" customHeight="1" x14ac:dyDescent="0.25">
      <c r="A137" s="24">
        <v>130</v>
      </c>
      <c r="B137" s="11" t="s">
        <v>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8"/>
      <c r="I137" s="18"/>
      <c r="J137" s="10" t="s">
        <v>6</v>
      </c>
    </row>
    <row r="138" spans="1:12" ht="20.25" customHeight="1" x14ac:dyDescent="0.25">
      <c r="A138" s="24">
        <v>131</v>
      </c>
      <c r="B138" s="11" t="s">
        <v>8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8"/>
      <c r="I138" s="18"/>
      <c r="J138" s="10" t="s">
        <v>6</v>
      </c>
    </row>
    <row r="139" spans="1:12" ht="20.25" customHeight="1" x14ac:dyDescent="0.25">
      <c r="A139" s="24">
        <v>132</v>
      </c>
      <c r="B139" s="11" t="s">
        <v>9</v>
      </c>
      <c r="C139" s="10">
        <v>0</v>
      </c>
      <c r="D139" s="10">
        <v>0</v>
      </c>
      <c r="E139" s="10">
        <v>0</v>
      </c>
      <c r="F139" s="10">
        <v>0</v>
      </c>
      <c r="G139" s="10">
        <v>0</v>
      </c>
      <c r="H139" s="18"/>
      <c r="I139" s="18"/>
      <c r="J139" s="10" t="s">
        <v>6</v>
      </c>
    </row>
    <row r="140" spans="1:12" ht="20.25" customHeight="1" x14ac:dyDescent="0.25">
      <c r="A140" s="24">
        <v>133</v>
      </c>
      <c r="B140" s="11" t="s">
        <v>10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8"/>
      <c r="I140" s="18"/>
      <c r="J140" s="10" t="s">
        <v>6</v>
      </c>
    </row>
    <row r="141" spans="1:12" ht="30" customHeight="1" x14ac:dyDescent="0.25">
      <c r="A141" s="24">
        <v>134</v>
      </c>
      <c r="B141" s="28" t="s">
        <v>16</v>
      </c>
      <c r="C141" s="29"/>
      <c r="D141" s="29"/>
      <c r="E141" s="29"/>
      <c r="F141" s="29"/>
      <c r="G141" s="29"/>
      <c r="H141" s="29"/>
      <c r="I141" s="29"/>
      <c r="J141" s="30"/>
    </row>
    <row r="142" spans="1:12" ht="21.75" customHeight="1" x14ac:dyDescent="0.25">
      <c r="A142" s="24">
        <v>135</v>
      </c>
      <c r="B142" s="11" t="s">
        <v>7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8"/>
      <c r="I142" s="18"/>
      <c r="J142" s="10" t="s">
        <v>6</v>
      </c>
      <c r="L142" s="9"/>
    </row>
    <row r="143" spans="1:12" ht="21.75" customHeight="1" x14ac:dyDescent="0.25">
      <c r="A143" s="24">
        <v>136</v>
      </c>
      <c r="B143" s="11" t="s">
        <v>8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8"/>
      <c r="I143" s="18"/>
      <c r="J143" s="10" t="s">
        <v>6</v>
      </c>
    </row>
    <row r="144" spans="1:12" ht="21.75" customHeight="1" x14ac:dyDescent="0.25">
      <c r="A144" s="24">
        <v>137</v>
      </c>
      <c r="B144" s="11" t="s">
        <v>9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8"/>
      <c r="I144" s="18"/>
      <c r="J144" s="10" t="s">
        <v>6</v>
      </c>
    </row>
    <row r="145" spans="1:10" ht="21.75" customHeight="1" x14ac:dyDescent="0.25">
      <c r="A145" s="24">
        <v>138</v>
      </c>
      <c r="B145" s="11" t="s">
        <v>10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8"/>
      <c r="I145" s="18"/>
      <c r="J145" s="10" t="s">
        <v>6</v>
      </c>
    </row>
    <row r="146" spans="1:10" ht="15.75" x14ac:dyDescent="0.25">
      <c r="A146" s="24">
        <v>139</v>
      </c>
      <c r="B146" s="28" t="s">
        <v>17</v>
      </c>
      <c r="C146" s="29"/>
      <c r="D146" s="29"/>
      <c r="E146" s="29"/>
      <c r="F146" s="29"/>
      <c r="G146" s="29"/>
      <c r="H146" s="29"/>
      <c r="I146" s="29"/>
      <c r="J146" s="30"/>
    </row>
    <row r="147" spans="1:10" ht="102.75" customHeight="1" x14ac:dyDescent="0.25">
      <c r="A147" s="24">
        <v>140</v>
      </c>
      <c r="B147" s="11" t="s">
        <v>70</v>
      </c>
      <c r="C147" s="7">
        <f>C150</f>
        <v>900000</v>
      </c>
      <c r="D147" s="7">
        <f t="shared" ref="D147:I147" si="13">D150</f>
        <v>150000</v>
      </c>
      <c r="E147" s="7">
        <f t="shared" si="13"/>
        <v>150000</v>
      </c>
      <c r="F147" s="7">
        <f t="shared" si="13"/>
        <v>150000</v>
      </c>
      <c r="G147" s="7">
        <f t="shared" si="13"/>
        <v>150000</v>
      </c>
      <c r="H147" s="7">
        <f t="shared" si="13"/>
        <v>150000</v>
      </c>
      <c r="I147" s="7">
        <f t="shared" si="13"/>
        <v>150000</v>
      </c>
      <c r="J147" s="8" t="s">
        <v>43</v>
      </c>
    </row>
    <row r="148" spans="1:10" ht="15.75" x14ac:dyDescent="0.25">
      <c r="A148" s="24">
        <v>141</v>
      </c>
      <c r="B148" s="11" t="s">
        <v>7</v>
      </c>
      <c r="C148" s="13">
        <v>0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0" t="s">
        <v>6</v>
      </c>
    </row>
    <row r="149" spans="1:10" ht="19.5" customHeight="1" x14ac:dyDescent="0.25">
      <c r="A149" s="24">
        <v>142</v>
      </c>
      <c r="B149" s="11" t="s">
        <v>8</v>
      </c>
      <c r="C149" s="13">
        <v>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0" t="s">
        <v>6</v>
      </c>
    </row>
    <row r="150" spans="1:10" ht="19.5" customHeight="1" x14ac:dyDescent="0.25">
      <c r="A150" s="24">
        <v>143</v>
      </c>
      <c r="B150" s="11" t="s">
        <v>12</v>
      </c>
      <c r="C150" s="13">
        <f>D150+E150+F150+G150+H150+I150</f>
        <v>900000</v>
      </c>
      <c r="D150" s="13">
        <v>150000</v>
      </c>
      <c r="E150" s="13">
        <v>150000</v>
      </c>
      <c r="F150" s="13">
        <v>150000</v>
      </c>
      <c r="G150" s="13">
        <v>150000</v>
      </c>
      <c r="H150" s="13">
        <v>150000</v>
      </c>
      <c r="I150" s="13">
        <v>150000</v>
      </c>
      <c r="J150" s="10" t="s">
        <v>43</v>
      </c>
    </row>
    <row r="151" spans="1:10" ht="15.75" x14ac:dyDescent="0.25">
      <c r="A151" s="24">
        <v>144</v>
      </c>
      <c r="B151" s="11" t="s">
        <v>13</v>
      </c>
      <c r="C151" s="13">
        <v>0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0" t="s">
        <v>6</v>
      </c>
    </row>
    <row r="152" spans="1:10" ht="94.5" customHeight="1" x14ac:dyDescent="0.25">
      <c r="A152" s="24">
        <v>145</v>
      </c>
      <c r="B152" s="11" t="s">
        <v>71</v>
      </c>
      <c r="C152" s="7">
        <f>C155</f>
        <v>0</v>
      </c>
      <c r="D152" s="7">
        <f t="shared" ref="D152:I152" si="14">D155</f>
        <v>0</v>
      </c>
      <c r="E152" s="7">
        <f t="shared" si="14"/>
        <v>0</v>
      </c>
      <c r="F152" s="7">
        <f t="shared" si="14"/>
        <v>0</v>
      </c>
      <c r="G152" s="7">
        <f t="shared" si="14"/>
        <v>0</v>
      </c>
      <c r="H152" s="7">
        <f t="shared" si="14"/>
        <v>0</v>
      </c>
      <c r="I152" s="7">
        <f t="shared" si="14"/>
        <v>0</v>
      </c>
      <c r="J152" s="8" t="s">
        <v>43</v>
      </c>
    </row>
    <row r="153" spans="1:10" ht="15.75" x14ac:dyDescent="0.25">
      <c r="A153" s="24">
        <v>146</v>
      </c>
      <c r="B153" s="11" t="s">
        <v>7</v>
      </c>
      <c r="C153" s="13">
        <v>0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0" t="s">
        <v>6</v>
      </c>
    </row>
    <row r="154" spans="1:10" ht="17.25" customHeight="1" x14ac:dyDescent="0.25">
      <c r="A154" s="24">
        <v>147</v>
      </c>
      <c r="B154" s="11" t="s">
        <v>8</v>
      </c>
      <c r="C154" s="13">
        <v>0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0" t="s">
        <v>6</v>
      </c>
    </row>
    <row r="155" spans="1:10" ht="17.25" customHeight="1" x14ac:dyDescent="0.25">
      <c r="A155" s="24">
        <v>148</v>
      </c>
      <c r="B155" s="11" t="s">
        <v>9</v>
      </c>
      <c r="C155" s="13">
        <f>D155+E155+F155+G155</f>
        <v>0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0" t="s">
        <v>43</v>
      </c>
    </row>
    <row r="156" spans="1:10" ht="15.75" x14ac:dyDescent="0.25">
      <c r="A156" s="24">
        <v>149</v>
      </c>
      <c r="B156" s="11" t="s">
        <v>10</v>
      </c>
      <c r="C156" s="13">
        <v>0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0" t="s">
        <v>6</v>
      </c>
    </row>
    <row r="157" spans="1:10" ht="90" customHeight="1" x14ac:dyDescent="0.25">
      <c r="A157" s="24">
        <v>150</v>
      </c>
      <c r="B157" s="11" t="s">
        <v>72</v>
      </c>
      <c r="C157" s="7">
        <f>C160</f>
        <v>80000</v>
      </c>
      <c r="D157" s="7">
        <f>D160</f>
        <v>30000</v>
      </c>
      <c r="E157" s="7">
        <f t="shared" ref="E157:I157" si="15">E160</f>
        <v>10000</v>
      </c>
      <c r="F157" s="7">
        <f t="shared" si="15"/>
        <v>10000</v>
      </c>
      <c r="G157" s="7">
        <f t="shared" si="15"/>
        <v>10000</v>
      </c>
      <c r="H157" s="7">
        <f t="shared" si="15"/>
        <v>10000</v>
      </c>
      <c r="I157" s="7">
        <f t="shared" si="15"/>
        <v>10000</v>
      </c>
      <c r="J157" s="8" t="s">
        <v>44</v>
      </c>
    </row>
    <row r="158" spans="1:10" ht="15.75" x14ac:dyDescent="0.25">
      <c r="A158" s="24">
        <v>151</v>
      </c>
      <c r="B158" s="11" t="s">
        <v>7</v>
      </c>
      <c r="C158" s="13">
        <v>0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0" t="s">
        <v>6</v>
      </c>
    </row>
    <row r="159" spans="1:10" ht="18.75" customHeight="1" x14ac:dyDescent="0.25">
      <c r="A159" s="24">
        <v>152</v>
      </c>
      <c r="B159" s="11" t="s">
        <v>8</v>
      </c>
      <c r="C159" s="13">
        <v>0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0" t="s">
        <v>6</v>
      </c>
    </row>
    <row r="160" spans="1:10" ht="18.75" customHeight="1" x14ac:dyDescent="0.25">
      <c r="A160" s="24">
        <v>153</v>
      </c>
      <c r="B160" s="11" t="s">
        <v>12</v>
      </c>
      <c r="C160" s="13">
        <f>D160+E160+F160+G160+H160+I160</f>
        <v>80000</v>
      </c>
      <c r="D160" s="13">
        <v>30000</v>
      </c>
      <c r="E160" s="13">
        <v>10000</v>
      </c>
      <c r="F160" s="13">
        <v>10000</v>
      </c>
      <c r="G160" s="13">
        <v>10000</v>
      </c>
      <c r="H160" s="13">
        <v>10000</v>
      </c>
      <c r="I160" s="13">
        <v>10000</v>
      </c>
      <c r="J160" s="10" t="s">
        <v>44</v>
      </c>
    </row>
    <row r="161" spans="1:10" ht="15.75" x14ac:dyDescent="0.25">
      <c r="A161" s="24">
        <v>154</v>
      </c>
      <c r="B161" s="11" t="s">
        <v>45</v>
      </c>
      <c r="C161" s="13">
        <v>0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0" t="s">
        <v>6</v>
      </c>
    </row>
    <row r="162" spans="1:10" ht="15.75" x14ac:dyDescent="0.25">
      <c r="A162" s="24">
        <v>155</v>
      </c>
      <c r="B162" s="25" t="s">
        <v>54</v>
      </c>
      <c r="C162" s="26"/>
      <c r="D162" s="26"/>
      <c r="E162" s="26"/>
      <c r="F162" s="26"/>
      <c r="G162" s="26"/>
      <c r="H162" s="26"/>
      <c r="I162" s="26"/>
      <c r="J162" s="27"/>
    </row>
    <row r="163" spans="1:10" ht="31.5" x14ac:dyDescent="0.25">
      <c r="A163" s="24">
        <v>156</v>
      </c>
      <c r="B163" s="12" t="s">
        <v>90</v>
      </c>
      <c r="C163" s="13">
        <v>30000</v>
      </c>
      <c r="D163" s="13">
        <v>30000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22"/>
    </row>
    <row r="164" spans="1:10" ht="98.25" customHeight="1" x14ac:dyDescent="0.25">
      <c r="A164" s="24">
        <v>157</v>
      </c>
      <c r="B164" s="11" t="s">
        <v>80</v>
      </c>
      <c r="C164" s="7">
        <f>C167</f>
        <v>720000</v>
      </c>
      <c r="D164" s="7">
        <f t="shared" ref="D164:I164" si="16">D167</f>
        <v>120000</v>
      </c>
      <c r="E164" s="7">
        <f t="shared" si="16"/>
        <v>120000</v>
      </c>
      <c r="F164" s="7">
        <f t="shared" si="16"/>
        <v>120000</v>
      </c>
      <c r="G164" s="7">
        <f t="shared" si="16"/>
        <v>120000</v>
      </c>
      <c r="H164" s="7">
        <f t="shared" si="16"/>
        <v>120000</v>
      </c>
      <c r="I164" s="7">
        <f t="shared" si="16"/>
        <v>120000</v>
      </c>
      <c r="J164" s="10" t="s">
        <v>43</v>
      </c>
    </row>
    <row r="165" spans="1:10" ht="15.75" x14ac:dyDescent="0.25">
      <c r="A165" s="24">
        <v>158</v>
      </c>
      <c r="B165" s="11" t="s">
        <v>7</v>
      </c>
      <c r="C165" s="13">
        <v>0</v>
      </c>
      <c r="D165" s="13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0" t="s">
        <v>6</v>
      </c>
    </row>
    <row r="166" spans="1:10" ht="20.25" customHeight="1" x14ac:dyDescent="0.25">
      <c r="A166" s="24">
        <v>159</v>
      </c>
      <c r="B166" s="11" t="s">
        <v>8</v>
      </c>
      <c r="C166" s="13">
        <v>0</v>
      </c>
      <c r="D166" s="13">
        <v>0</v>
      </c>
      <c r="E166" s="13">
        <v>0</v>
      </c>
      <c r="F166" s="13">
        <v>0</v>
      </c>
      <c r="G166" s="13">
        <v>0</v>
      </c>
      <c r="H166" s="13">
        <v>0</v>
      </c>
      <c r="I166" s="13">
        <v>0</v>
      </c>
      <c r="J166" s="10" t="s">
        <v>6</v>
      </c>
    </row>
    <row r="167" spans="1:10" ht="20.25" customHeight="1" x14ac:dyDescent="0.25">
      <c r="A167" s="24">
        <v>160</v>
      </c>
      <c r="B167" s="11" t="s">
        <v>12</v>
      </c>
      <c r="C167" s="13">
        <f>D167+E167+F167+G167+H167+I167</f>
        <v>720000</v>
      </c>
      <c r="D167" s="13">
        <v>120000</v>
      </c>
      <c r="E167" s="13">
        <v>120000</v>
      </c>
      <c r="F167" s="13">
        <v>120000</v>
      </c>
      <c r="G167" s="13">
        <v>120000</v>
      </c>
      <c r="H167" s="13">
        <v>120000</v>
      </c>
      <c r="I167" s="13">
        <v>120000</v>
      </c>
      <c r="J167" s="10" t="s">
        <v>43</v>
      </c>
    </row>
    <row r="168" spans="1:10" ht="15.75" x14ac:dyDescent="0.25">
      <c r="A168" s="24">
        <v>161</v>
      </c>
      <c r="B168" s="11" t="s">
        <v>45</v>
      </c>
      <c r="C168" s="13">
        <v>0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0" t="s">
        <v>6</v>
      </c>
    </row>
    <row r="169" spans="1:10" ht="15.75" customHeight="1" x14ac:dyDescent="0.25">
      <c r="A169" s="24">
        <v>162</v>
      </c>
      <c r="B169" s="25" t="s">
        <v>54</v>
      </c>
      <c r="C169" s="26"/>
      <c r="D169" s="26"/>
      <c r="E169" s="26"/>
      <c r="F169" s="26"/>
      <c r="G169" s="26"/>
      <c r="H169" s="26"/>
      <c r="I169" s="26"/>
      <c r="J169" s="27"/>
    </row>
    <row r="170" spans="1:10" ht="15.75" x14ac:dyDescent="0.25">
      <c r="A170" s="24">
        <v>163</v>
      </c>
      <c r="B170" s="11" t="s">
        <v>25</v>
      </c>
      <c r="C170" s="13">
        <v>35000</v>
      </c>
      <c r="D170" s="13">
        <v>35000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24"/>
    </row>
    <row r="171" spans="1:10" ht="15.75" x14ac:dyDescent="0.25">
      <c r="A171" s="24">
        <v>164</v>
      </c>
      <c r="B171" s="11" t="s">
        <v>29</v>
      </c>
      <c r="C171" s="13">
        <v>50000</v>
      </c>
      <c r="D171" s="13">
        <v>50000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24"/>
    </row>
    <row r="172" spans="1:10" ht="15.75" x14ac:dyDescent="0.25">
      <c r="A172" s="24">
        <v>165</v>
      </c>
      <c r="B172" s="11" t="s">
        <v>35</v>
      </c>
      <c r="C172" s="13">
        <v>35000</v>
      </c>
      <c r="D172" s="13">
        <v>35000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24"/>
    </row>
    <row r="173" spans="1:10" ht="56.25" customHeight="1" x14ac:dyDescent="0.25">
      <c r="A173" s="24">
        <v>166</v>
      </c>
      <c r="B173" s="11" t="s">
        <v>73</v>
      </c>
      <c r="C173" s="7">
        <f>C176</f>
        <v>41856000</v>
      </c>
      <c r="D173" s="7">
        <f t="shared" ref="D173:I173" si="17">D176</f>
        <v>6976000</v>
      </c>
      <c r="E173" s="7">
        <f t="shared" si="17"/>
        <v>6976000</v>
      </c>
      <c r="F173" s="7">
        <f t="shared" si="17"/>
        <v>6976000</v>
      </c>
      <c r="G173" s="7">
        <f t="shared" si="17"/>
        <v>6976000</v>
      </c>
      <c r="H173" s="7">
        <f t="shared" si="17"/>
        <v>6976000</v>
      </c>
      <c r="I173" s="7">
        <f t="shared" si="17"/>
        <v>6976000</v>
      </c>
      <c r="J173" s="8" t="s">
        <v>92</v>
      </c>
    </row>
    <row r="174" spans="1:10" ht="15.75" x14ac:dyDescent="0.25">
      <c r="A174" s="24">
        <v>167</v>
      </c>
      <c r="B174" s="11" t="s">
        <v>7</v>
      </c>
      <c r="C174" s="13">
        <v>0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0" t="s">
        <v>6</v>
      </c>
    </row>
    <row r="175" spans="1:10" ht="16.5" customHeight="1" x14ac:dyDescent="0.25">
      <c r="A175" s="24">
        <v>168</v>
      </c>
      <c r="B175" s="11" t="s">
        <v>8</v>
      </c>
      <c r="C175" s="13">
        <v>0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0" t="s">
        <v>6</v>
      </c>
    </row>
    <row r="176" spans="1:10" ht="16.5" customHeight="1" x14ac:dyDescent="0.25">
      <c r="A176" s="24">
        <v>169</v>
      </c>
      <c r="B176" s="11" t="s">
        <v>9</v>
      </c>
      <c r="C176" s="13">
        <f>D176+E176+F176+G176+H176+I176</f>
        <v>41856000</v>
      </c>
      <c r="D176" s="13">
        <v>6976000</v>
      </c>
      <c r="E176" s="13">
        <v>6976000</v>
      </c>
      <c r="F176" s="13">
        <v>6976000</v>
      </c>
      <c r="G176" s="13">
        <v>6976000</v>
      </c>
      <c r="H176" s="13">
        <v>6976000</v>
      </c>
      <c r="I176" s="13">
        <v>6976000</v>
      </c>
      <c r="J176" s="10" t="s">
        <v>43</v>
      </c>
    </row>
    <row r="177" spans="1:10" ht="15.75" x14ac:dyDescent="0.25">
      <c r="A177" s="24">
        <v>170</v>
      </c>
      <c r="B177" s="11" t="s">
        <v>10</v>
      </c>
      <c r="C177" s="13">
        <v>0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0" t="s">
        <v>6</v>
      </c>
    </row>
    <row r="178" spans="1:10" ht="113.25" customHeight="1" x14ac:dyDescent="0.25">
      <c r="A178" s="24">
        <v>171</v>
      </c>
      <c r="B178" s="11" t="s">
        <v>74</v>
      </c>
      <c r="C178" s="7">
        <f>C181</f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8" t="s">
        <v>43</v>
      </c>
    </row>
    <row r="179" spans="1:10" ht="15.75" x14ac:dyDescent="0.25">
      <c r="A179" s="24">
        <v>172</v>
      </c>
      <c r="B179" s="11" t="s">
        <v>7</v>
      </c>
      <c r="C179" s="13">
        <v>0</v>
      </c>
      <c r="D179" s="13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0" t="s">
        <v>6</v>
      </c>
    </row>
    <row r="180" spans="1:10" ht="21" customHeight="1" x14ac:dyDescent="0.25">
      <c r="A180" s="24">
        <v>173</v>
      </c>
      <c r="B180" s="11" t="s">
        <v>8</v>
      </c>
      <c r="C180" s="13">
        <v>0</v>
      </c>
      <c r="D180" s="13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0" t="s">
        <v>6</v>
      </c>
    </row>
    <row r="181" spans="1:10" ht="21" customHeight="1" x14ac:dyDescent="0.25">
      <c r="A181" s="24">
        <v>174</v>
      </c>
      <c r="B181" s="11" t="s">
        <v>9</v>
      </c>
      <c r="C181" s="13">
        <f>D181+E181+F181+G181</f>
        <v>0</v>
      </c>
      <c r="D181" s="13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0" t="s">
        <v>43</v>
      </c>
    </row>
    <row r="182" spans="1:10" ht="15.75" x14ac:dyDescent="0.25">
      <c r="A182" s="24">
        <v>175</v>
      </c>
      <c r="B182" s="11" t="s">
        <v>10</v>
      </c>
      <c r="C182" s="13">
        <v>0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0" t="s">
        <v>6</v>
      </c>
    </row>
    <row r="183" spans="1:10" ht="185.25" customHeight="1" x14ac:dyDescent="0.25">
      <c r="A183" s="24">
        <v>176</v>
      </c>
      <c r="B183" s="11" t="s">
        <v>75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8" t="s">
        <v>46</v>
      </c>
    </row>
    <row r="184" spans="1:10" ht="15.75" x14ac:dyDescent="0.25">
      <c r="A184" s="24">
        <v>177</v>
      </c>
      <c r="B184" s="11" t="s">
        <v>7</v>
      </c>
      <c r="C184" s="13">
        <v>0</v>
      </c>
      <c r="D184" s="13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0" t="s">
        <v>6</v>
      </c>
    </row>
    <row r="185" spans="1:10" ht="18" customHeight="1" x14ac:dyDescent="0.25">
      <c r="A185" s="24">
        <v>178</v>
      </c>
      <c r="B185" s="11" t="s">
        <v>8</v>
      </c>
      <c r="C185" s="13">
        <v>0</v>
      </c>
      <c r="D185" s="13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0" t="s">
        <v>6</v>
      </c>
    </row>
    <row r="186" spans="1:10" ht="18" customHeight="1" x14ac:dyDescent="0.25">
      <c r="A186" s="24">
        <v>179</v>
      </c>
      <c r="B186" s="11" t="s">
        <v>9</v>
      </c>
      <c r="C186" s="13">
        <v>0</v>
      </c>
      <c r="D186" s="13">
        <v>0</v>
      </c>
      <c r="E186" s="13">
        <v>0</v>
      </c>
      <c r="F186" s="13">
        <v>0</v>
      </c>
      <c r="G186" s="13">
        <v>0</v>
      </c>
      <c r="H186" s="13">
        <v>0</v>
      </c>
      <c r="I186" s="13">
        <v>0</v>
      </c>
      <c r="J186" s="10" t="s">
        <v>46</v>
      </c>
    </row>
    <row r="187" spans="1:10" ht="15.75" x14ac:dyDescent="0.25">
      <c r="A187" s="24">
        <v>180</v>
      </c>
      <c r="B187" s="11" t="s">
        <v>10</v>
      </c>
      <c r="C187" s="13">
        <v>0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0" t="s">
        <v>6</v>
      </c>
    </row>
    <row r="188" spans="1:10" ht="123.75" customHeight="1" x14ac:dyDescent="0.25">
      <c r="A188" s="24">
        <v>181</v>
      </c>
      <c r="B188" s="11" t="s">
        <v>76</v>
      </c>
      <c r="C188" s="7">
        <f>C191</f>
        <v>60000</v>
      </c>
      <c r="D188" s="7">
        <f t="shared" ref="D188:E188" si="18">D191</f>
        <v>10000</v>
      </c>
      <c r="E188" s="7">
        <f t="shared" si="18"/>
        <v>10000</v>
      </c>
      <c r="F188" s="7">
        <f>F191</f>
        <v>10000</v>
      </c>
      <c r="G188" s="7">
        <f>G191</f>
        <v>10000</v>
      </c>
      <c r="H188" s="7">
        <f t="shared" ref="H188:I188" si="19">H191</f>
        <v>10000</v>
      </c>
      <c r="I188" s="7">
        <f t="shared" si="19"/>
        <v>10000</v>
      </c>
      <c r="J188" s="8" t="s">
        <v>46</v>
      </c>
    </row>
    <row r="189" spans="1:10" ht="15.75" x14ac:dyDescent="0.25">
      <c r="A189" s="24">
        <v>182</v>
      </c>
      <c r="B189" s="11" t="s">
        <v>7</v>
      </c>
      <c r="C189" s="13">
        <v>0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0" t="s">
        <v>6</v>
      </c>
    </row>
    <row r="190" spans="1:10" ht="20.25" customHeight="1" x14ac:dyDescent="0.25">
      <c r="A190" s="24">
        <v>183</v>
      </c>
      <c r="B190" s="11" t="s">
        <v>8</v>
      </c>
      <c r="C190" s="13">
        <v>0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0" t="s">
        <v>6</v>
      </c>
    </row>
    <row r="191" spans="1:10" ht="20.25" customHeight="1" x14ac:dyDescent="0.25">
      <c r="A191" s="24">
        <v>184</v>
      </c>
      <c r="B191" s="11" t="s">
        <v>9</v>
      </c>
      <c r="C191" s="13">
        <f>D191+E191+F191+G191+H191+I191</f>
        <v>60000</v>
      </c>
      <c r="D191" s="13">
        <v>10000</v>
      </c>
      <c r="E191" s="13">
        <v>10000</v>
      </c>
      <c r="F191" s="13">
        <v>10000</v>
      </c>
      <c r="G191" s="13">
        <v>10000</v>
      </c>
      <c r="H191" s="13">
        <v>10000</v>
      </c>
      <c r="I191" s="13">
        <v>10000</v>
      </c>
      <c r="J191" s="10" t="s">
        <v>46</v>
      </c>
    </row>
    <row r="192" spans="1:10" ht="20.25" customHeight="1" x14ac:dyDescent="0.25">
      <c r="A192" s="24">
        <v>185</v>
      </c>
      <c r="B192" s="11" t="s">
        <v>10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0" t="s">
        <v>6</v>
      </c>
    </row>
    <row r="193" spans="1:10" ht="20.25" customHeight="1" x14ac:dyDescent="0.25">
      <c r="A193" s="24">
        <v>186</v>
      </c>
      <c r="B193" s="25" t="s">
        <v>54</v>
      </c>
      <c r="C193" s="26"/>
      <c r="D193" s="26"/>
      <c r="E193" s="26"/>
      <c r="F193" s="26"/>
      <c r="G193" s="26"/>
      <c r="H193" s="26"/>
      <c r="I193" s="26"/>
      <c r="J193" s="27"/>
    </row>
    <row r="194" spans="1:10" ht="36" customHeight="1" x14ac:dyDescent="0.25">
      <c r="A194" s="24">
        <v>187</v>
      </c>
      <c r="B194" s="12" t="s">
        <v>90</v>
      </c>
      <c r="C194" s="13">
        <v>10000</v>
      </c>
      <c r="D194" s="13">
        <v>10000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22"/>
    </row>
    <row r="195" spans="1:10" ht="142.5" customHeight="1" x14ac:dyDescent="0.25">
      <c r="A195" s="24">
        <v>188</v>
      </c>
      <c r="B195" s="11" t="s">
        <v>102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</row>
    <row r="196" spans="1:10" ht="20.25" customHeight="1" x14ac:dyDescent="0.25">
      <c r="A196" s="24">
        <v>189</v>
      </c>
      <c r="B196" s="11" t="s">
        <v>7</v>
      </c>
      <c r="C196" s="13">
        <v>0</v>
      </c>
      <c r="D196" s="13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</row>
    <row r="197" spans="1:10" ht="20.25" customHeight="1" x14ac:dyDescent="0.25">
      <c r="A197" s="24">
        <v>190</v>
      </c>
      <c r="B197" s="11" t="s">
        <v>8</v>
      </c>
      <c r="C197" s="13">
        <v>0</v>
      </c>
      <c r="D197" s="13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</row>
    <row r="198" spans="1:10" ht="20.25" customHeight="1" x14ac:dyDescent="0.25">
      <c r="A198" s="24">
        <v>191</v>
      </c>
      <c r="B198" s="11" t="s">
        <v>9</v>
      </c>
      <c r="C198" s="13">
        <v>0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</row>
    <row r="199" spans="1:10" ht="20.25" customHeight="1" x14ac:dyDescent="0.25">
      <c r="A199" s="24">
        <v>192</v>
      </c>
      <c r="B199" s="11" t="s">
        <v>10</v>
      </c>
      <c r="C199" s="13">
        <v>0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</row>
    <row r="200" spans="1:10" ht="30" customHeight="1" x14ac:dyDescent="0.25">
      <c r="A200" s="24">
        <v>193</v>
      </c>
      <c r="B200" s="28" t="s">
        <v>47</v>
      </c>
      <c r="C200" s="29"/>
      <c r="D200" s="29"/>
      <c r="E200" s="29"/>
      <c r="F200" s="29"/>
      <c r="G200" s="29"/>
      <c r="H200" s="29"/>
      <c r="I200" s="29"/>
      <c r="J200" s="30"/>
    </row>
    <row r="201" spans="1:10" ht="40.5" customHeight="1" x14ac:dyDescent="0.25">
      <c r="A201" s="24">
        <v>194</v>
      </c>
      <c r="B201" s="10" t="s">
        <v>48</v>
      </c>
      <c r="C201" s="7">
        <f>C217+C222+C227</f>
        <v>378000</v>
      </c>
      <c r="D201" s="7">
        <f t="shared" ref="D201:F201" si="20">D217+D222+D227</f>
        <v>63000</v>
      </c>
      <c r="E201" s="7">
        <f t="shared" si="20"/>
        <v>63000</v>
      </c>
      <c r="F201" s="7">
        <f t="shared" si="20"/>
        <v>63000</v>
      </c>
      <c r="G201" s="7">
        <f>G217+G222+G227</f>
        <v>63000</v>
      </c>
      <c r="H201" s="7">
        <f t="shared" ref="H201:I201" si="21">H217+H222+H227</f>
        <v>63000</v>
      </c>
      <c r="I201" s="7">
        <f t="shared" si="21"/>
        <v>63000</v>
      </c>
      <c r="J201" s="8" t="s">
        <v>6</v>
      </c>
    </row>
    <row r="202" spans="1:10" ht="19.5" customHeight="1" x14ac:dyDescent="0.25">
      <c r="A202" s="24">
        <v>195</v>
      </c>
      <c r="B202" s="11" t="s">
        <v>7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8">
        <v>0</v>
      </c>
      <c r="I202" s="18">
        <v>0</v>
      </c>
      <c r="J202" s="10" t="s">
        <v>6</v>
      </c>
    </row>
    <row r="203" spans="1:10" ht="19.5" customHeight="1" x14ac:dyDescent="0.25">
      <c r="A203" s="24">
        <v>196</v>
      </c>
      <c r="B203" s="11" t="s">
        <v>8</v>
      </c>
      <c r="C203" s="10">
        <v>0</v>
      </c>
      <c r="D203" s="10">
        <v>0</v>
      </c>
      <c r="E203" s="10">
        <v>0</v>
      </c>
      <c r="F203" s="10">
        <v>0</v>
      </c>
      <c r="G203" s="10">
        <v>0</v>
      </c>
      <c r="H203" s="18">
        <v>0</v>
      </c>
      <c r="I203" s="18">
        <v>0</v>
      </c>
      <c r="J203" s="10" t="s">
        <v>6</v>
      </c>
    </row>
    <row r="204" spans="1:10" ht="19.5" customHeight="1" x14ac:dyDescent="0.25">
      <c r="A204" s="24">
        <v>197</v>
      </c>
      <c r="B204" s="11" t="s">
        <v>9</v>
      </c>
      <c r="C204" s="13">
        <f>D204+E204+F204+G204+H204+I204</f>
        <v>378000</v>
      </c>
      <c r="D204" s="13">
        <f>D220+D225+D230</f>
        <v>63000</v>
      </c>
      <c r="E204" s="13">
        <f t="shared" ref="E204:I204" si="22">E220+E225+E230</f>
        <v>63000</v>
      </c>
      <c r="F204" s="13">
        <f t="shared" si="22"/>
        <v>63000</v>
      </c>
      <c r="G204" s="13">
        <f t="shared" si="22"/>
        <v>63000</v>
      </c>
      <c r="H204" s="13">
        <f t="shared" si="22"/>
        <v>63000</v>
      </c>
      <c r="I204" s="13">
        <f t="shared" si="22"/>
        <v>63000</v>
      </c>
      <c r="J204" s="10" t="s">
        <v>6</v>
      </c>
    </row>
    <row r="205" spans="1:10" ht="19.5" customHeight="1" x14ac:dyDescent="0.25">
      <c r="A205" s="24">
        <v>198</v>
      </c>
      <c r="B205" s="11" t="s">
        <v>10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8">
        <v>0</v>
      </c>
      <c r="I205" s="18">
        <v>0</v>
      </c>
      <c r="J205" s="10" t="s">
        <v>6</v>
      </c>
    </row>
    <row r="206" spans="1:10" ht="32.25" customHeight="1" x14ac:dyDescent="0.25">
      <c r="A206" s="24">
        <v>199</v>
      </c>
      <c r="B206" s="28" t="s">
        <v>15</v>
      </c>
      <c r="C206" s="29"/>
      <c r="D206" s="29"/>
      <c r="E206" s="29"/>
      <c r="F206" s="29"/>
      <c r="G206" s="29"/>
      <c r="H206" s="29"/>
      <c r="I206" s="29"/>
      <c r="J206" s="30"/>
    </row>
    <row r="207" spans="1:10" ht="17.25" customHeight="1" x14ac:dyDescent="0.25">
      <c r="A207" s="24">
        <v>200</v>
      </c>
      <c r="B207" s="11" t="s">
        <v>7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8">
        <v>0</v>
      </c>
      <c r="I207" s="18">
        <v>0</v>
      </c>
      <c r="J207" s="10"/>
    </row>
    <row r="208" spans="1:10" ht="17.25" customHeight="1" x14ac:dyDescent="0.25">
      <c r="A208" s="24">
        <v>201</v>
      </c>
      <c r="B208" s="11" t="s">
        <v>8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8">
        <v>0</v>
      </c>
      <c r="I208" s="18">
        <v>0</v>
      </c>
      <c r="J208" s="10"/>
    </row>
    <row r="209" spans="1:10" ht="17.25" customHeight="1" x14ac:dyDescent="0.25">
      <c r="A209" s="24">
        <v>202</v>
      </c>
      <c r="B209" s="11" t="s">
        <v>9</v>
      </c>
      <c r="C209" s="10">
        <v>0</v>
      </c>
      <c r="D209" s="10">
        <v>0</v>
      </c>
      <c r="E209" s="10">
        <v>0</v>
      </c>
      <c r="F209" s="10">
        <v>0</v>
      </c>
      <c r="G209" s="10">
        <v>0</v>
      </c>
      <c r="H209" s="18">
        <v>0</v>
      </c>
      <c r="I209" s="18">
        <v>0</v>
      </c>
      <c r="J209" s="10"/>
    </row>
    <row r="210" spans="1:10" ht="17.25" customHeight="1" x14ac:dyDescent="0.25">
      <c r="A210" s="24">
        <v>203</v>
      </c>
      <c r="B210" s="11" t="s">
        <v>10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8">
        <v>0</v>
      </c>
      <c r="I210" s="18">
        <v>0</v>
      </c>
      <c r="J210" s="10"/>
    </row>
    <row r="211" spans="1:10" ht="31.5" customHeight="1" x14ac:dyDescent="0.25">
      <c r="A211" s="24">
        <v>204</v>
      </c>
      <c r="B211" s="28" t="s">
        <v>16</v>
      </c>
      <c r="C211" s="29"/>
      <c r="D211" s="29"/>
      <c r="E211" s="29"/>
      <c r="F211" s="29"/>
      <c r="G211" s="29"/>
      <c r="H211" s="29"/>
      <c r="I211" s="29"/>
      <c r="J211" s="30"/>
    </row>
    <row r="212" spans="1:10" ht="19.5" customHeight="1" x14ac:dyDescent="0.25">
      <c r="A212" s="24">
        <v>205</v>
      </c>
      <c r="B212" s="11" t="s">
        <v>7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8">
        <v>0</v>
      </c>
      <c r="I212" s="18">
        <v>0</v>
      </c>
      <c r="J212" s="10"/>
    </row>
    <row r="213" spans="1:10" ht="19.5" customHeight="1" x14ac:dyDescent="0.25">
      <c r="A213" s="24">
        <v>206</v>
      </c>
      <c r="B213" s="11" t="s">
        <v>8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8">
        <v>0</v>
      </c>
      <c r="I213" s="18">
        <v>0</v>
      </c>
      <c r="J213" s="10"/>
    </row>
    <row r="214" spans="1:10" ht="19.5" customHeight="1" x14ac:dyDescent="0.25">
      <c r="A214" s="24">
        <v>207</v>
      </c>
      <c r="B214" s="11" t="s">
        <v>9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8">
        <v>0</v>
      </c>
      <c r="I214" s="18">
        <v>0</v>
      </c>
      <c r="J214" s="10"/>
    </row>
    <row r="215" spans="1:10" ht="19.5" customHeight="1" x14ac:dyDescent="0.25">
      <c r="A215" s="24">
        <v>208</v>
      </c>
      <c r="B215" s="11" t="s">
        <v>10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8">
        <v>0</v>
      </c>
      <c r="I215" s="18">
        <v>0</v>
      </c>
      <c r="J215" s="10"/>
    </row>
    <row r="216" spans="1:10" ht="15.75" x14ac:dyDescent="0.25">
      <c r="A216" s="24">
        <v>209</v>
      </c>
      <c r="B216" s="28" t="s">
        <v>49</v>
      </c>
      <c r="C216" s="29"/>
      <c r="D216" s="29"/>
      <c r="E216" s="29"/>
      <c r="F216" s="29"/>
      <c r="G216" s="29"/>
      <c r="H216" s="29"/>
      <c r="I216" s="29"/>
      <c r="J216" s="30"/>
    </row>
    <row r="217" spans="1:10" ht="129.75" customHeight="1" x14ac:dyDescent="0.25">
      <c r="A217" s="24">
        <v>210</v>
      </c>
      <c r="B217" s="11" t="s">
        <v>101</v>
      </c>
      <c r="C217" s="7">
        <f>C220</f>
        <v>0</v>
      </c>
      <c r="D217" s="7">
        <f>D220</f>
        <v>0</v>
      </c>
      <c r="E217" s="7">
        <f t="shared" ref="E217:F217" si="23">E220</f>
        <v>0</v>
      </c>
      <c r="F217" s="7">
        <f t="shared" si="23"/>
        <v>0</v>
      </c>
      <c r="G217" s="7">
        <v>0</v>
      </c>
      <c r="H217" s="7">
        <v>0</v>
      </c>
      <c r="I217" s="7">
        <v>0</v>
      </c>
      <c r="J217" s="8" t="s">
        <v>50</v>
      </c>
    </row>
    <row r="218" spans="1:10" ht="15.75" x14ac:dyDescent="0.25">
      <c r="A218" s="24">
        <v>211</v>
      </c>
      <c r="B218" s="11" t="s">
        <v>7</v>
      </c>
      <c r="C218" s="13">
        <v>0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0" t="s">
        <v>6</v>
      </c>
    </row>
    <row r="219" spans="1:10" ht="18.75" customHeight="1" x14ac:dyDescent="0.25">
      <c r="A219" s="24">
        <v>212</v>
      </c>
      <c r="B219" s="11" t="s">
        <v>8</v>
      </c>
      <c r="C219" s="13">
        <v>0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0" t="s">
        <v>6</v>
      </c>
    </row>
    <row r="220" spans="1:10" ht="18.75" customHeight="1" x14ac:dyDescent="0.25">
      <c r="A220" s="24">
        <v>213</v>
      </c>
      <c r="B220" s="11" t="s">
        <v>9</v>
      </c>
      <c r="C220" s="13">
        <f>D220+E220+F220+G220</f>
        <v>0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0" t="s">
        <v>50</v>
      </c>
    </row>
    <row r="221" spans="1:10" ht="15.75" x14ac:dyDescent="0.25">
      <c r="A221" s="24">
        <v>214</v>
      </c>
      <c r="B221" s="11" t="s">
        <v>10</v>
      </c>
      <c r="C221" s="13">
        <v>0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0" t="s">
        <v>6</v>
      </c>
    </row>
    <row r="222" spans="1:10" ht="153.75" customHeight="1" x14ac:dyDescent="0.25">
      <c r="A222" s="24">
        <v>215</v>
      </c>
      <c r="B222" s="11" t="s">
        <v>100</v>
      </c>
      <c r="C222" s="7">
        <f>C225</f>
        <v>0</v>
      </c>
      <c r="D222" s="7">
        <f t="shared" ref="D222:I222" si="24">D225</f>
        <v>0</v>
      </c>
      <c r="E222" s="7">
        <f t="shared" si="24"/>
        <v>0</v>
      </c>
      <c r="F222" s="7">
        <f t="shared" si="24"/>
        <v>0</v>
      </c>
      <c r="G222" s="7">
        <f t="shared" si="24"/>
        <v>0</v>
      </c>
      <c r="H222" s="7">
        <f t="shared" si="24"/>
        <v>0</v>
      </c>
      <c r="I222" s="7">
        <f t="shared" si="24"/>
        <v>0</v>
      </c>
      <c r="J222" s="8" t="s">
        <v>50</v>
      </c>
    </row>
    <row r="223" spans="1:10" ht="15.75" x14ac:dyDescent="0.25">
      <c r="A223" s="24">
        <v>216</v>
      </c>
      <c r="B223" s="11" t="s">
        <v>7</v>
      </c>
      <c r="C223" s="13">
        <v>0</v>
      </c>
      <c r="D223" s="13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0" t="s">
        <v>6</v>
      </c>
    </row>
    <row r="224" spans="1:10" ht="19.5" customHeight="1" x14ac:dyDescent="0.25">
      <c r="A224" s="24">
        <v>217</v>
      </c>
      <c r="B224" s="11" t="s">
        <v>8</v>
      </c>
      <c r="C224" s="13">
        <v>0</v>
      </c>
      <c r="D224" s="13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0" t="s">
        <v>6</v>
      </c>
    </row>
    <row r="225" spans="1:10" ht="19.5" customHeight="1" x14ac:dyDescent="0.25">
      <c r="A225" s="24">
        <v>218</v>
      </c>
      <c r="B225" s="11" t="s">
        <v>9</v>
      </c>
      <c r="C225" s="13">
        <f>D225+E225+F225+G225</f>
        <v>0</v>
      </c>
      <c r="D225" s="13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0" t="s">
        <v>50</v>
      </c>
    </row>
    <row r="226" spans="1:10" ht="15.75" x14ac:dyDescent="0.25">
      <c r="A226" s="24">
        <v>219</v>
      </c>
      <c r="B226" s="11" t="s">
        <v>10</v>
      </c>
      <c r="C226" s="13">
        <v>0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0" t="s">
        <v>6</v>
      </c>
    </row>
    <row r="227" spans="1:10" ht="48" customHeight="1" x14ac:dyDescent="0.25">
      <c r="A227" s="24">
        <v>220</v>
      </c>
      <c r="B227" s="11" t="s">
        <v>99</v>
      </c>
      <c r="C227" s="7">
        <f>C230</f>
        <v>378000</v>
      </c>
      <c r="D227" s="7">
        <f t="shared" ref="D227:I227" si="25">D230</f>
        <v>63000</v>
      </c>
      <c r="E227" s="7">
        <f t="shared" si="25"/>
        <v>63000</v>
      </c>
      <c r="F227" s="7">
        <f t="shared" si="25"/>
        <v>63000</v>
      </c>
      <c r="G227" s="7">
        <f t="shared" si="25"/>
        <v>63000</v>
      </c>
      <c r="H227" s="7">
        <f t="shared" si="25"/>
        <v>63000</v>
      </c>
      <c r="I227" s="7">
        <f t="shared" si="25"/>
        <v>63000</v>
      </c>
      <c r="J227" s="8" t="s">
        <v>50</v>
      </c>
    </row>
    <row r="228" spans="1:10" ht="15.75" x14ac:dyDescent="0.25">
      <c r="A228" s="24">
        <v>221</v>
      </c>
      <c r="B228" s="11" t="s">
        <v>7</v>
      </c>
      <c r="C228" s="13">
        <v>0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0"/>
    </row>
    <row r="229" spans="1:10" ht="18.75" customHeight="1" x14ac:dyDescent="0.25">
      <c r="A229" s="24">
        <v>222</v>
      </c>
      <c r="B229" s="11" t="s">
        <v>8</v>
      </c>
      <c r="C229" s="13">
        <v>0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0"/>
    </row>
    <row r="230" spans="1:10" ht="18.75" customHeight="1" x14ac:dyDescent="0.25">
      <c r="A230" s="24">
        <v>223</v>
      </c>
      <c r="B230" s="11" t="s">
        <v>9</v>
      </c>
      <c r="C230" s="13">
        <f>D230+E230+F230+G230+H230+I230</f>
        <v>378000</v>
      </c>
      <c r="D230" s="13">
        <v>63000</v>
      </c>
      <c r="E230" s="13">
        <v>63000</v>
      </c>
      <c r="F230" s="13">
        <v>63000</v>
      </c>
      <c r="G230" s="13">
        <v>63000</v>
      </c>
      <c r="H230" s="13">
        <v>63000</v>
      </c>
      <c r="I230" s="13">
        <v>63000</v>
      </c>
      <c r="J230" s="10" t="s">
        <v>50</v>
      </c>
    </row>
    <row r="231" spans="1:10" ht="18.75" customHeight="1" x14ac:dyDescent="0.25">
      <c r="A231" s="24">
        <v>224</v>
      </c>
      <c r="B231" s="11" t="s">
        <v>10</v>
      </c>
      <c r="C231" s="13">
        <v>0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0"/>
    </row>
    <row r="232" spans="1:10" ht="24" customHeight="1" x14ac:dyDescent="0.25">
      <c r="A232" s="24">
        <v>225</v>
      </c>
      <c r="B232" s="28" t="s">
        <v>51</v>
      </c>
      <c r="C232" s="29"/>
      <c r="D232" s="29"/>
      <c r="E232" s="29"/>
      <c r="F232" s="29"/>
      <c r="G232" s="29"/>
      <c r="H232" s="29"/>
      <c r="I232" s="29"/>
      <c r="J232" s="30"/>
    </row>
    <row r="233" spans="1:10" ht="31.5" customHeight="1" x14ac:dyDescent="0.25">
      <c r="A233" s="24">
        <v>226</v>
      </c>
      <c r="B233" s="10" t="s">
        <v>77</v>
      </c>
      <c r="C233" s="7">
        <f t="shared" ref="C233:I233" si="26">C249+C254+C261+C271</f>
        <v>2210000</v>
      </c>
      <c r="D233" s="7">
        <f t="shared" si="26"/>
        <v>635000</v>
      </c>
      <c r="E233" s="7">
        <f t="shared" si="26"/>
        <v>315000</v>
      </c>
      <c r="F233" s="7">
        <f t="shared" si="26"/>
        <v>315000</v>
      </c>
      <c r="G233" s="7">
        <f t="shared" si="26"/>
        <v>315000</v>
      </c>
      <c r="H233" s="7">
        <f t="shared" si="26"/>
        <v>315000</v>
      </c>
      <c r="I233" s="7">
        <f t="shared" si="26"/>
        <v>315000</v>
      </c>
      <c r="J233" s="8" t="s">
        <v>6</v>
      </c>
    </row>
    <row r="234" spans="1:10" ht="15.75" x14ac:dyDescent="0.25">
      <c r="A234" s="24">
        <v>227</v>
      </c>
      <c r="B234" s="11" t="s">
        <v>7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8">
        <v>0</v>
      </c>
      <c r="I234" s="18">
        <v>0</v>
      </c>
      <c r="J234" s="10" t="s">
        <v>6</v>
      </c>
    </row>
    <row r="235" spans="1:10" ht="17.25" customHeight="1" x14ac:dyDescent="0.25">
      <c r="A235" s="24">
        <v>228</v>
      </c>
      <c r="B235" s="11" t="s">
        <v>8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8">
        <v>0</v>
      </c>
      <c r="I235" s="18">
        <v>0</v>
      </c>
      <c r="J235" s="10" t="s">
        <v>6</v>
      </c>
    </row>
    <row r="236" spans="1:10" ht="17.25" customHeight="1" x14ac:dyDescent="0.25">
      <c r="A236" s="24">
        <v>229</v>
      </c>
      <c r="B236" s="11" t="s">
        <v>9</v>
      </c>
      <c r="C236" s="13">
        <f>D236+E236+F236+G236+H236+I236</f>
        <v>2210000</v>
      </c>
      <c r="D236" s="13">
        <f t="shared" ref="D236:I236" si="27">D252+D257+D264+D274</f>
        <v>635000</v>
      </c>
      <c r="E236" s="13">
        <f t="shared" si="27"/>
        <v>315000</v>
      </c>
      <c r="F236" s="13">
        <f t="shared" si="27"/>
        <v>315000</v>
      </c>
      <c r="G236" s="13">
        <f t="shared" si="27"/>
        <v>315000</v>
      </c>
      <c r="H236" s="13">
        <f t="shared" si="27"/>
        <v>315000</v>
      </c>
      <c r="I236" s="13">
        <f t="shared" si="27"/>
        <v>315000</v>
      </c>
      <c r="J236" s="10" t="s">
        <v>6</v>
      </c>
    </row>
    <row r="237" spans="1:10" ht="17.25" customHeight="1" x14ac:dyDescent="0.25">
      <c r="A237" s="24">
        <v>230</v>
      </c>
      <c r="B237" s="11" t="s">
        <v>10</v>
      </c>
      <c r="C237" s="10">
        <v>0</v>
      </c>
      <c r="D237" s="10">
        <v>0</v>
      </c>
      <c r="E237" s="10">
        <v>0</v>
      </c>
      <c r="F237" s="10">
        <v>0</v>
      </c>
      <c r="G237" s="10">
        <v>0</v>
      </c>
      <c r="H237" s="18">
        <v>0</v>
      </c>
      <c r="I237" s="18">
        <v>0</v>
      </c>
      <c r="J237" s="10" t="s">
        <v>6</v>
      </c>
    </row>
    <row r="238" spans="1:10" ht="27.75" customHeight="1" x14ac:dyDescent="0.25">
      <c r="A238" s="24">
        <v>231</v>
      </c>
      <c r="B238" s="28" t="s">
        <v>15</v>
      </c>
      <c r="C238" s="29"/>
      <c r="D238" s="29"/>
      <c r="E238" s="29"/>
      <c r="F238" s="29"/>
      <c r="G238" s="29"/>
      <c r="H238" s="29"/>
      <c r="I238" s="29"/>
      <c r="J238" s="30"/>
    </row>
    <row r="239" spans="1:10" ht="21" customHeight="1" x14ac:dyDescent="0.25">
      <c r="A239" s="24">
        <v>232</v>
      </c>
      <c r="B239" s="11" t="s">
        <v>7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8">
        <v>0</v>
      </c>
      <c r="I239" s="18">
        <v>0</v>
      </c>
      <c r="J239" s="10"/>
    </row>
    <row r="240" spans="1:10" ht="21" customHeight="1" x14ac:dyDescent="0.25">
      <c r="A240" s="24">
        <v>233</v>
      </c>
      <c r="B240" s="11" t="s">
        <v>8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8">
        <v>0</v>
      </c>
      <c r="I240" s="18">
        <v>0</v>
      </c>
      <c r="J240" s="10"/>
    </row>
    <row r="241" spans="1:10" ht="21" customHeight="1" x14ac:dyDescent="0.25">
      <c r="A241" s="24">
        <v>234</v>
      </c>
      <c r="B241" s="11" t="s">
        <v>9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8">
        <v>0</v>
      </c>
      <c r="I241" s="18">
        <v>0</v>
      </c>
      <c r="J241" s="10"/>
    </row>
    <row r="242" spans="1:10" ht="21" customHeight="1" x14ac:dyDescent="0.25">
      <c r="A242" s="24">
        <v>235</v>
      </c>
      <c r="B242" s="11" t="s">
        <v>10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8">
        <v>0</v>
      </c>
      <c r="I242" s="18">
        <v>0</v>
      </c>
      <c r="J242" s="10"/>
    </row>
    <row r="243" spans="1:10" ht="21.75" customHeight="1" x14ac:dyDescent="0.25">
      <c r="A243" s="24">
        <v>236</v>
      </c>
      <c r="B243" s="28" t="s">
        <v>16</v>
      </c>
      <c r="C243" s="29"/>
      <c r="D243" s="29"/>
      <c r="E243" s="29"/>
      <c r="F243" s="29"/>
      <c r="G243" s="29"/>
      <c r="H243" s="29"/>
      <c r="I243" s="29"/>
      <c r="J243" s="30"/>
    </row>
    <row r="244" spans="1:10" ht="24" customHeight="1" x14ac:dyDescent="0.25">
      <c r="A244" s="24">
        <v>237</v>
      </c>
      <c r="B244" s="11" t="s">
        <v>7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8">
        <v>0</v>
      </c>
      <c r="I244" s="18">
        <v>0</v>
      </c>
      <c r="J244" s="10"/>
    </row>
    <row r="245" spans="1:10" ht="24" customHeight="1" x14ac:dyDescent="0.25">
      <c r="A245" s="24">
        <v>238</v>
      </c>
      <c r="B245" s="11" t="s">
        <v>8</v>
      </c>
      <c r="C245" s="10">
        <v>0</v>
      </c>
      <c r="D245" s="10">
        <v>0</v>
      </c>
      <c r="E245" s="10">
        <v>0</v>
      </c>
      <c r="F245" s="10">
        <v>0</v>
      </c>
      <c r="G245" s="10">
        <v>0</v>
      </c>
      <c r="H245" s="18">
        <v>0</v>
      </c>
      <c r="I245" s="18">
        <v>0</v>
      </c>
      <c r="J245" s="10"/>
    </row>
    <row r="246" spans="1:10" ht="24" customHeight="1" x14ac:dyDescent="0.25">
      <c r="A246" s="24">
        <v>239</v>
      </c>
      <c r="B246" s="11" t="s">
        <v>9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8">
        <v>0</v>
      </c>
      <c r="I246" s="18">
        <v>0</v>
      </c>
      <c r="J246" s="10"/>
    </row>
    <row r="247" spans="1:10" ht="24" customHeight="1" x14ac:dyDescent="0.25">
      <c r="A247" s="24">
        <v>240</v>
      </c>
      <c r="B247" s="11" t="s">
        <v>10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8">
        <v>0</v>
      </c>
      <c r="I247" s="18">
        <v>0</v>
      </c>
      <c r="J247" s="10"/>
    </row>
    <row r="248" spans="1:10" ht="21.75" customHeight="1" x14ac:dyDescent="0.25">
      <c r="A248" s="24">
        <v>241</v>
      </c>
      <c r="B248" s="28" t="s">
        <v>49</v>
      </c>
      <c r="C248" s="29"/>
      <c r="D248" s="29"/>
      <c r="E248" s="29"/>
      <c r="F248" s="29"/>
      <c r="G248" s="29"/>
      <c r="H248" s="29"/>
      <c r="I248" s="29"/>
      <c r="J248" s="30"/>
    </row>
    <row r="249" spans="1:10" ht="104.25" customHeight="1" x14ac:dyDescent="0.25">
      <c r="A249" s="24">
        <v>242</v>
      </c>
      <c r="B249" s="11" t="s">
        <v>98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8" t="s">
        <v>52</v>
      </c>
    </row>
    <row r="250" spans="1:10" ht="15.75" x14ac:dyDescent="0.25">
      <c r="A250" s="24">
        <v>243</v>
      </c>
      <c r="B250" s="11" t="s">
        <v>7</v>
      </c>
      <c r="C250" s="13">
        <v>0</v>
      </c>
      <c r="D250" s="13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0" t="s">
        <v>6</v>
      </c>
    </row>
    <row r="251" spans="1:10" ht="21.75" customHeight="1" x14ac:dyDescent="0.25">
      <c r="A251" s="24">
        <v>244</v>
      </c>
      <c r="B251" s="11" t="s">
        <v>8</v>
      </c>
      <c r="C251" s="13">
        <v>0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0" t="s">
        <v>6</v>
      </c>
    </row>
    <row r="252" spans="1:10" ht="21.75" customHeight="1" x14ac:dyDescent="0.25">
      <c r="A252" s="24">
        <v>245</v>
      </c>
      <c r="B252" s="11" t="s">
        <v>9</v>
      </c>
      <c r="C252" s="13">
        <v>0</v>
      </c>
      <c r="D252" s="13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0" t="s">
        <v>52</v>
      </c>
    </row>
    <row r="253" spans="1:10" ht="15.75" x14ac:dyDescent="0.25">
      <c r="A253" s="24">
        <v>246</v>
      </c>
      <c r="B253" s="11" t="s">
        <v>10</v>
      </c>
      <c r="C253" s="13">
        <v>0</v>
      </c>
      <c r="D253" s="13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0" t="s">
        <v>6</v>
      </c>
    </row>
    <row r="254" spans="1:10" ht="119.25" customHeight="1" x14ac:dyDescent="0.25">
      <c r="A254" s="24">
        <v>247</v>
      </c>
      <c r="B254" s="11" t="s">
        <v>97</v>
      </c>
      <c r="C254" s="7">
        <f>C257</f>
        <v>60000</v>
      </c>
      <c r="D254" s="7">
        <f t="shared" ref="D254:I254" si="28">D257</f>
        <v>10000</v>
      </c>
      <c r="E254" s="7">
        <f t="shared" si="28"/>
        <v>10000</v>
      </c>
      <c r="F254" s="7">
        <f t="shared" si="28"/>
        <v>10000</v>
      </c>
      <c r="G254" s="7">
        <f t="shared" si="28"/>
        <v>10000</v>
      </c>
      <c r="H254" s="7">
        <f t="shared" si="28"/>
        <v>10000</v>
      </c>
      <c r="I254" s="7">
        <f t="shared" si="28"/>
        <v>10000</v>
      </c>
      <c r="J254" s="8" t="s">
        <v>52</v>
      </c>
    </row>
    <row r="255" spans="1:10" ht="15.75" x14ac:dyDescent="0.25">
      <c r="A255" s="24">
        <v>248</v>
      </c>
      <c r="B255" s="11" t="s">
        <v>7</v>
      </c>
      <c r="C255" s="13">
        <v>0</v>
      </c>
      <c r="D255" s="13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0" t="s">
        <v>6</v>
      </c>
    </row>
    <row r="256" spans="1:10" ht="24" customHeight="1" x14ac:dyDescent="0.25">
      <c r="A256" s="24">
        <v>249</v>
      </c>
      <c r="B256" s="11" t="s">
        <v>8</v>
      </c>
      <c r="C256" s="13">
        <v>0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0" t="s">
        <v>6</v>
      </c>
    </row>
    <row r="257" spans="1:10" ht="24" customHeight="1" x14ac:dyDescent="0.25">
      <c r="A257" s="24">
        <v>250</v>
      </c>
      <c r="B257" s="11" t="s">
        <v>9</v>
      </c>
      <c r="C257" s="13">
        <f>D257+E257+F257+G257+H257+I257</f>
        <v>60000</v>
      </c>
      <c r="D257" s="13">
        <v>10000</v>
      </c>
      <c r="E257" s="13">
        <v>10000</v>
      </c>
      <c r="F257" s="13">
        <v>10000</v>
      </c>
      <c r="G257" s="13">
        <v>10000</v>
      </c>
      <c r="H257" s="13">
        <v>10000</v>
      </c>
      <c r="I257" s="13">
        <v>10000</v>
      </c>
      <c r="J257" s="10" t="s">
        <v>52</v>
      </c>
    </row>
    <row r="258" spans="1:10" ht="15.75" x14ac:dyDescent="0.25">
      <c r="A258" s="24">
        <v>251</v>
      </c>
      <c r="B258" s="11" t="s">
        <v>10</v>
      </c>
      <c r="C258" s="13">
        <v>0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0" t="s">
        <v>6</v>
      </c>
    </row>
    <row r="259" spans="1:10" ht="15.75" customHeight="1" x14ac:dyDescent="0.25">
      <c r="A259" s="24">
        <v>252</v>
      </c>
      <c r="B259" s="25" t="s">
        <v>54</v>
      </c>
      <c r="C259" s="26"/>
      <c r="D259" s="26"/>
      <c r="E259" s="26"/>
      <c r="F259" s="26"/>
      <c r="G259" s="26"/>
      <c r="H259" s="26"/>
      <c r="I259" s="26"/>
      <c r="J259" s="27"/>
    </row>
    <row r="260" spans="1:10" ht="31.5" x14ac:dyDescent="0.25">
      <c r="A260" s="24">
        <v>253</v>
      </c>
      <c r="B260" s="12" t="s">
        <v>90</v>
      </c>
      <c r="C260" s="13">
        <f>D260+E260+F260+G260+H260+I260</f>
        <v>10000</v>
      </c>
      <c r="D260" s="13">
        <v>10000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23"/>
    </row>
    <row r="261" spans="1:10" ht="113.25" customHeight="1" x14ac:dyDescent="0.25">
      <c r="A261" s="24">
        <v>254</v>
      </c>
      <c r="B261" s="11" t="s">
        <v>105</v>
      </c>
      <c r="C261" s="7">
        <f>C264</f>
        <v>2150000</v>
      </c>
      <c r="D261" s="7">
        <f t="shared" ref="D261:I261" si="29">D264</f>
        <v>625000</v>
      </c>
      <c r="E261" s="7">
        <f t="shared" si="29"/>
        <v>305000</v>
      </c>
      <c r="F261" s="7">
        <f t="shared" si="29"/>
        <v>305000</v>
      </c>
      <c r="G261" s="7">
        <f t="shared" si="29"/>
        <v>305000</v>
      </c>
      <c r="H261" s="7">
        <f t="shared" si="29"/>
        <v>305000</v>
      </c>
      <c r="I261" s="7">
        <f t="shared" si="29"/>
        <v>305000</v>
      </c>
      <c r="J261" s="8" t="s">
        <v>53</v>
      </c>
    </row>
    <row r="262" spans="1:10" ht="15.75" x14ac:dyDescent="0.25">
      <c r="A262" s="24">
        <v>255</v>
      </c>
      <c r="B262" s="11" t="s">
        <v>7</v>
      </c>
      <c r="C262" s="13">
        <v>0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0" t="s">
        <v>6</v>
      </c>
    </row>
    <row r="263" spans="1:10" ht="20.25" customHeight="1" x14ac:dyDescent="0.25">
      <c r="A263" s="24">
        <v>256</v>
      </c>
      <c r="B263" s="11" t="s">
        <v>8</v>
      </c>
      <c r="C263" s="13">
        <v>0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0" t="s">
        <v>6</v>
      </c>
    </row>
    <row r="264" spans="1:10" ht="20.25" customHeight="1" x14ac:dyDescent="0.25">
      <c r="A264" s="24">
        <v>257</v>
      </c>
      <c r="B264" s="11" t="s">
        <v>9</v>
      </c>
      <c r="C264" s="13">
        <f>+D264+E264+F264+G264+H264+I264</f>
        <v>2150000</v>
      </c>
      <c r="D264" s="13">
        <v>625000</v>
      </c>
      <c r="E264" s="13">
        <v>305000</v>
      </c>
      <c r="F264" s="13">
        <v>305000</v>
      </c>
      <c r="G264" s="13">
        <v>305000</v>
      </c>
      <c r="H264" s="13">
        <v>305000</v>
      </c>
      <c r="I264" s="13">
        <v>305000</v>
      </c>
      <c r="J264" s="10" t="s">
        <v>53</v>
      </c>
    </row>
    <row r="265" spans="1:10" ht="20.25" customHeight="1" x14ac:dyDescent="0.25">
      <c r="A265" s="24">
        <v>258</v>
      </c>
      <c r="B265" s="11" t="s">
        <v>10</v>
      </c>
      <c r="C265" s="13">
        <v>0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0" t="s">
        <v>6</v>
      </c>
    </row>
    <row r="266" spans="1:10" ht="28.5" customHeight="1" x14ac:dyDescent="0.25">
      <c r="A266" s="24">
        <v>259</v>
      </c>
      <c r="B266" s="25" t="s">
        <v>54</v>
      </c>
      <c r="C266" s="26"/>
      <c r="D266" s="26"/>
      <c r="E266" s="26"/>
      <c r="F266" s="26"/>
      <c r="G266" s="26"/>
      <c r="H266" s="26"/>
      <c r="I266" s="26"/>
      <c r="J266" s="27"/>
    </row>
    <row r="267" spans="1:10" ht="28.5" customHeight="1" x14ac:dyDescent="0.25">
      <c r="A267" s="24">
        <v>260</v>
      </c>
      <c r="B267" s="12" t="s">
        <v>90</v>
      </c>
      <c r="C267" s="20">
        <f>D267+E267+F267+G267+H267+I267</f>
        <v>320000</v>
      </c>
      <c r="D267" s="20">
        <v>320000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19"/>
    </row>
    <row r="268" spans="1:10" ht="39" customHeight="1" x14ac:dyDescent="0.25">
      <c r="A268" s="24">
        <v>261</v>
      </c>
      <c r="B268" s="11" t="s">
        <v>55</v>
      </c>
      <c r="C268" s="13">
        <f>D268+E268+F268+G268+H268+I268</f>
        <v>1260000</v>
      </c>
      <c r="D268" s="13">
        <v>210000</v>
      </c>
      <c r="E268" s="13">
        <v>210000</v>
      </c>
      <c r="F268" s="13">
        <v>210000</v>
      </c>
      <c r="G268" s="13">
        <v>210000</v>
      </c>
      <c r="H268" s="13">
        <v>210000</v>
      </c>
      <c r="I268" s="13">
        <v>210000</v>
      </c>
      <c r="J268" s="10"/>
    </row>
    <row r="269" spans="1:10" ht="39" customHeight="1" x14ac:dyDescent="0.25">
      <c r="A269" s="24">
        <v>262</v>
      </c>
      <c r="B269" s="11" t="s">
        <v>56</v>
      </c>
      <c r="C269" s="13">
        <f>D269+E269+F269+G269+H269+I269</f>
        <v>570000</v>
      </c>
      <c r="D269" s="13">
        <v>95000</v>
      </c>
      <c r="E269" s="13">
        <v>95000</v>
      </c>
      <c r="F269" s="13">
        <v>95000</v>
      </c>
      <c r="G269" s="13">
        <v>95000</v>
      </c>
      <c r="H269" s="13">
        <v>95000</v>
      </c>
      <c r="I269" s="13">
        <v>95000</v>
      </c>
      <c r="J269" s="10"/>
    </row>
    <row r="270" spans="1:10" ht="39" customHeight="1" x14ac:dyDescent="0.25">
      <c r="A270" s="24">
        <v>263</v>
      </c>
      <c r="B270" s="11" t="s">
        <v>85</v>
      </c>
      <c r="C270" s="13">
        <v>0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7"/>
    </row>
    <row r="271" spans="1:10" ht="100.5" customHeight="1" x14ac:dyDescent="0.25">
      <c r="A271" s="24">
        <v>264</v>
      </c>
      <c r="B271" s="11" t="s">
        <v>106</v>
      </c>
      <c r="C271" s="7">
        <f>C274</f>
        <v>0</v>
      </c>
      <c r="D271" s="7">
        <f t="shared" ref="D271:I271" si="30">D274</f>
        <v>0</v>
      </c>
      <c r="E271" s="7">
        <f t="shared" si="30"/>
        <v>0</v>
      </c>
      <c r="F271" s="7">
        <f t="shared" si="30"/>
        <v>0</v>
      </c>
      <c r="G271" s="7">
        <f t="shared" si="30"/>
        <v>0</v>
      </c>
      <c r="H271" s="7">
        <f t="shared" si="30"/>
        <v>0</v>
      </c>
      <c r="I271" s="7">
        <f t="shared" si="30"/>
        <v>0</v>
      </c>
      <c r="J271" s="8" t="s">
        <v>52</v>
      </c>
    </row>
    <row r="272" spans="1:10" ht="15.75" x14ac:dyDescent="0.25">
      <c r="A272" s="24">
        <v>265</v>
      </c>
      <c r="B272" s="11" t="s">
        <v>7</v>
      </c>
      <c r="C272" s="13">
        <v>0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0" t="s">
        <v>6</v>
      </c>
    </row>
    <row r="273" spans="1:10" ht="17.25" customHeight="1" x14ac:dyDescent="0.25">
      <c r="A273" s="24">
        <v>266</v>
      </c>
      <c r="B273" s="11" t="s">
        <v>8</v>
      </c>
      <c r="C273" s="13">
        <v>0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0" t="s">
        <v>6</v>
      </c>
    </row>
    <row r="274" spans="1:10" ht="17.25" customHeight="1" x14ac:dyDescent="0.25">
      <c r="A274" s="24">
        <v>267</v>
      </c>
      <c r="B274" s="11" t="s">
        <v>9</v>
      </c>
      <c r="C274" s="13">
        <f>D274+E274+F274+G274</f>
        <v>0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0" t="s">
        <v>52</v>
      </c>
    </row>
    <row r="275" spans="1:10" ht="17.25" customHeight="1" x14ac:dyDescent="0.25">
      <c r="A275" s="24">
        <v>268</v>
      </c>
      <c r="B275" s="11" t="s">
        <v>10</v>
      </c>
      <c r="C275" s="13">
        <v>0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0" t="s">
        <v>6</v>
      </c>
    </row>
    <row r="276" spans="1:10" ht="31.5" customHeight="1" x14ac:dyDescent="0.25">
      <c r="A276" s="24">
        <v>269</v>
      </c>
      <c r="B276" s="28" t="s">
        <v>107</v>
      </c>
      <c r="C276" s="29"/>
      <c r="D276" s="29"/>
      <c r="E276" s="29"/>
      <c r="F276" s="29"/>
      <c r="G276" s="29"/>
      <c r="H276" s="29"/>
      <c r="I276" s="29"/>
      <c r="J276" s="30"/>
    </row>
    <row r="277" spans="1:10" ht="31.5" customHeight="1" x14ac:dyDescent="0.25">
      <c r="A277" s="24">
        <v>270</v>
      </c>
      <c r="B277" s="10" t="s">
        <v>78</v>
      </c>
      <c r="C277" s="7">
        <f>C293+C298+C303</f>
        <v>1950000</v>
      </c>
      <c r="D277" s="7">
        <f t="shared" ref="D277:I277" si="31">D293+D298+D303</f>
        <v>325000</v>
      </c>
      <c r="E277" s="7">
        <f t="shared" si="31"/>
        <v>325000</v>
      </c>
      <c r="F277" s="7">
        <f t="shared" si="31"/>
        <v>325000</v>
      </c>
      <c r="G277" s="7">
        <f t="shared" si="31"/>
        <v>325000</v>
      </c>
      <c r="H277" s="7">
        <f t="shared" si="31"/>
        <v>325000</v>
      </c>
      <c r="I277" s="7">
        <f t="shared" si="31"/>
        <v>325000</v>
      </c>
      <c r="J277" s="8" t="s">
        <v>6</v>
      </c>
    </row>
    <row r="278" spans="1:10" ht="15.75" x14ac:dyDescent="0.25">
      <c r="A278" s="24">
        <v>271</v>
      </c>
      <c r="B278" s="11" t="s">
        <v>7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8">
        <v>0</v>
      </c>
      <c r="I278" s="18">
        <v>0</v>
      </c>
      <c r="J278" s="10"/>
    </row>
    <row r="279" spans="1:10" ht="21" customHeight="1" x14ac:dyDescent="0.25">
      <c r="A279" s="24">
        <v>272</v>
      </c>
      <c r="B279" s="11" t="s">
        <v>8</v>
      </c>
      <c r="C279" s="10">
        <v>0</v>
      </c>
      <c r="D279" s="10">
        <v>0</v>
      </c>
      <c r="E279" s="10">
        <v>0</v>
      </c>
      <c r="F279" s="10">
        <v>0</v>
      </c>
      <c r="G279" s="10">
        <v>0</v>
      </c>
      <c r="H279" s="18">
        <v>0</v>
      </c>
      <c r="I279" s="18">
        <v>0</v>
      </c>
      <c r="J279" s="10"/>
    </row>
    <row r="280" spans="1:10" ht="21" customHeight="1" x14ac:dyDescent="0.25">
      <c r="A280" s="24">
        <v>273</v>
      </c>
      <c r="B280" s="11" t="s">
        <v>9</v>
      </c>
      <c r="C280" s="13">
        <f>C296+C301+C306</f>
        <v>1950000</v>
      </c>
      <c r="D280" s="13">
        <f>D296+D301+D306</f>
        <v>325000</v>
      </c>
      <c r="E280" s="13">
        <f t="shared" ref="E280:I280" si="32">E296+E301+E306</f>
        <v>325000</v>
      </c>
      <c r="F280" s="13">
        <f t="shared" si="32"/>
        <v>325000</v>
      </c>
      <c r="G280" s="13">
        <f t="shared" si="32"/>
        <v>325000</v>
      </c>
      <c r="H280" s="13">
        <f t="shared" si="32"/>
        <v>325000</v>
      </c>
      <c r="I280" s="13">
        <f t="shared" si="32"/>
        <v>325000</v>
      </c>
      <c r="J280" s="10" t="s">
        <v>6</v>
      </c>
    </row>
    <row r="281" spans="1:10" ht="21" customHeight="1" x14ac:dyDescent="0.25">
      <c r="A281" s="24">
        <v>274</v>
      </c>
      <c r="B281" s="11" t="s">
        <v>10</v>
      </c>
      <c r="C281" s="10">
        <v>0</v>
      </c>
      <c r="D281" s="10">
        <v>0</v>
      </c>
      <c r="E281" s="10">
        <v>0</v>
      </c>
      <c r="F281" s="10">
        <v>0</v>
      </c>
      <c r="G281" s="10">
        <v>0</v>
      </c>
      <c r="H281" s="18">
        <v>0</v>
      </c>
      <c r="I281" s="18">
        <v>0</v>
      </c>
      <c r="J281" s="10"/>
    </row>
    <row r="282" spans="1:10" ht="19.5" customHeight="1" x14ac:dyDescent="0.25">
      <c r="A282" s="24">
        <v>275</v>
      </c>
      <c r="B282" s="28" t="s">
        <v>15</v>
      </c>
      <c r="C282" s="29"/>
      <c r="D282" s="29"/>
      <c r="E282" s="29"/>
      <c r="F282" s="29"/>
      <c r="G282" s="29"/>
      <c r="H282" s="29"/>
      <c r="I282" s="29"/>
      <c r="J282" s="30"/>
    </row>
    <row r="283" spans="1:10" ht="19.5" customHeight="1" x14ac:dyDescent="0.25">
      <c r="A283" s="24">
        <v>276</v>
      </c>
      <c r="B283" s="11" t="s">
        <v>7</v>
      </c>
      <c r="C283" s="10">
        <v>0</v>
      </c>
      <c r="D283" s="10">
        <v>0</v>
      </c>
      <c r="E283" s="10">
        <v>0</v>
      </c>
      <c r="F283" s="10">
        <v>0</v>
      </c>
      <c r="G283" s="10">
        <v>0</v>
      </c>
      <c r="H283" s="18">
        <v>0</v>
      </c>
      <c r="I283" s="18">
        <v>0</v>
      </c>
      <c r="J283" s="10"/>
    </row>
    <row r="284" spans="1:10" ht="19.5" customHeight="1" x14ac:dyDescent="0.25">
      <c r="A284" s="24">
        <v>277</v>
      </c>
      <c r="B284" s="11" t="s">
        <v>8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8">
        <v>0</v>
      </c>
      <c r="I284" s="18">
        <v>0</v>
      </c>
      <c r="J284" s="10"/>
    </row>
    <row r="285" spans="1:10" ht="19.5" customHeight="1" x14ac:dyDescent="0.25">
      <c r="A285" s="24">
        <v>278</v>
      </c>
      <c r="B285" s="11" t="s">
        <v>9</v>
      </c>
      <c r="C285" s="10">
        <v>0</v>
      </c>
      <c r="D285" s="10">
        <v>0</v>
      </c>
      <c r="E285" s="10">
        <v>0</v>
      </c>
      <c r="F285" s="10">
        <v>0</v>
      </c>
      <c r="G285" s="10">
        <v>0</v>
      </c>
      <c r="H285" s="18">
        <v>0</v>
      </c>
      <c r="I285" s="18">
        <v>0</v>
      </c>
      <c r="J285" s="10"/>
    </row>
    <row r="286" spans="1:10" ht="19.5" customHeight="1" x14ac:dyDescent="0.25">
      <c r="A286" s="24">
        <v>279</v>
      </c>
      <c r="B286" s="11" t="s">
        <v>10</v>
      </c>
      <c r="C286" s="10">
        <v>0</v>
      </c>
      <c r="D286" s="10">
        <v>0</v>
      </c>
      <c r="E286" s="10">
        <v>0</v>
      </c>
      <c r="F286" s="10">
        <v>0</v>
      </c>
      <c r="G286" s="10">
        <v>0</v>
      </c>
      <c r="H286" s="18">
        <v>0</v>
      </c>
      <c r="I286" s="18">
        <v>0</v>
      </c>
      <c r="J286" s="10"/>
    </row>
    <row r="287" spans="1:10" ht="16.5" customHeight="1" x14ac:dyDescent="0.25">
      <c r="A287" s="24">
        <v>280</v>
      </c>
      <c r="B287" s="28" t="s">
        <v>16</v>
      </c>
      <c r="C287" s="29"/>
      <c r="D287" s="29"/>
      <c r="E287" s="29"/>
      <c r="F287" s="29"/>
      <c r="G287" s="29"/>
      <c r="H287" s="29"/>
      <c r="I287" s="29"/>
      <c r="J287" s="30"/>
    </row>
    <row r="288" spans="1:10" ht="18" customHeight="1" x14ac:dyDescent="0.25">
      <c r="A288" s="24">
        <v>281</v>
      </c>
      <c r="B288" s="11" t="s">
        <v>7</v>
      </c>
      <c r="C288" s="10">
        <v>0</v>
      </c>
      <c r="D288" s="10">
        <v>0</v>
      </c>
      <c r="E288" s="10">
        <v>0</v>
      </c>
      <c r="F288" s="10">
        <v>0</v>
      </c>
      <c r="G288" s="10">
        <v>0</v>
      </c>
      <c r="H288" s="18">
        <v>0</v>
      </c>
      <c r="I288" s="18">
        <v>0</v>
      </c>
      <c r="J288" s="10"/>
    </row>
    <row r="289" spans="1:10" ht="18" customHeight="1" x14ac:dyDescent="0.25">
      <c r="A289" s="24">
        <v>282</v>
      </c>
      <c r="B289" s="11" t="s">
        <v>8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8">
        <v>0</v>
      </c>
      <c r="I289" s="18">
        <v>0</v>
      </c>
      <c r="J289" s="10"/>
    </row>
    <row r="290" spans="1:10" ht="18" customHeight="1" x14ac:dyDescent="0.25">
      <c r="A290" s="24">
        <v>283</v>
      </c>
      <c r="B290" s="11" t="s">
        <v>9</v>
      </c>
      <c r="C290" s="10">
        <v>0</v>
      </c>
      <c r="D290" s="10">
        <v>0</v>
      </c>
      <c r="E290" s="10">
        <v>0</v>
      </c>
      <c r="F290" s="10">
        <v>0</v>
      </c>
      <c r="G290" s="10">
        <v>0</v>
      </c>
      <c r="H290" s="18">
        <v>0</v>
      </c>
      <c r="I290" s="18">
        <v>0</v>
      </c>
      <c r="J290" s="10"/>
    </row>
    <row r="291" spans="1:10" ht="18" customHeight="1" x14ac:dyDescent="0.25">
      <c r="A291" s="24">
        <v>284</v>
      </c>
      <c r="B291" s="11" t="s">
        <v>10</v>
      </c>
      <c r="C291" s="10">
        <v>0</v>
      </c>
      <c r="D291" s="10">
        <v>0</v>
      </c>
      <c r="E291" s="10">
        <v>0</v>
      </c>
      <c r="F291" s="10">
        <v>0</v>
      </c>
      <c r="G291" s="10">
        <v>0</v>
      </c>
      <c r="H291" s="18">
        <v>0</v>
      </c>
      <c r="I291" s="18">
        <v>0</v>
      </c>
      <c r="J291" s="10"/>
    </row>
    <row r="292" spans="1:10" ht="15.75" x14ac:dyDescent="0.25">
      <c r="A292" s="24">
        <v>285</v>
      </c>
      <c r="B292" s="28" t="s">
        <v>49</v>
      </c>
      <c r="C292" s="29"/>
      <c r="D292" s="29"/>
      <c r="E292" s="29"/>
      <c r="F292" s="29"/>
      <c r="G292" s="29"/>
      <c r="H292" s="29"/>
      <c r="I292" s="29"/>
      <c r="J292" s="30"/>
    </row>
    <row r="293" spans="1:10" ht="61.5" customHeight="1" x14ac:dyDescent="0.25">
      <c r="A293" s="24">
        <v>286</v>
      </c>
      <c r="B293" s="11" t="s">
        <v>96</v>
      </c>
      <c r="C293" s="7">
        <f>C296</f>
        <v>1950000</v>
      </c>
      <c r="D293" s="7">
        <f t="shared" ref="D293:I293" si="33">D296</f>
        <v>325000</v>
      </c>
      <c r="E293" s="7">
        <f t="shared" si="33"/>
        <v>325000</v>
      </c>
      <c r="F293" s="7">
        <f t="shared" si="33"/>
        <v>325000</v>
      </c>
      <c r="G293" s="7">
        <f t="shared" si="33"/>
        <v>325000</v>
      </c>
      <c r="H293" s="7">
        <f t="shared" si="33"/>
        <v>325000</v>
      </c>
      <c r="I293" s="7">
        <f t="shared" si="33"/>
        <v>325000</v>
      </c>
      <c r="J293" s="8" t="s">
        <v>57</v>
      </c>
    </row>
    <row r="294" spans="1:10" ht="15.75" x14ac:dyDescent="0.25">
      <c r="A294" s="24">
        <v>287</v>
      </c>
      <c r="B294" s="11" t="s">
        <v>7</v>
      </c>
      <c r="C294" s="13">
        <v>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0"/>
    </row>
    <row r="295" spans="1:10" ht="18" customHeight="1" x14ac:dyDescent="0.25">
      <c r="A295" s="24">
        <v>288</v>
      </c>
      <c r="B295" s="11" t="s">
        <v>8</v>
      </c>
      <c r="C295" s="13">
        <v>0</v>
      </c>
      <c r="D295" s="13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0"/>
    </row>
    <row r="296" spans="1:10" ht="18" customHeight="1" x14ac:dyDescent="0.25">
      <c r="A296" s="24">
        <v>289</v>
      </c>
      <c r="B296" s="11" t="s">
        <v>9</v>
      </c>
      <c r="C296" s="13">
        <f>D296+E296+F296+G296+H296+I296</f>
        <v>1950000</v>
      </c>
      <c r="D296" s="13">
        <v>325000</v>
      </c>
      <c r="E296" s="13">
        <v>325000</v>
      </c>
      <c r="F296" s="13">
        <v>325000</v>
      </c>
      <c r="G296" s="13">
        <v>325000</v>
      </c>
      <c r="H296" s="13">
        <v>325000</v>
      </c>
      <c r="I296" s="13">
        <v>325000</v>
      </c>
      <c r="J296" s="10" t="s">
        <v>57</v>
      </c>
    </row>
    <row r="297" spans="1:10" ht="15.75" x14ac:dyDescent="0.25">
      <c r="A297" s="24">
        <v>290</v>
      </c>
      <c r="B297" s="11" t="s">
        <v>10</v>
      </c>
      <c r="C297" s="13">
        <v>0</v>
      </c>
      <c r="D297" s="13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0"/>
    </row>
    <row r="298" spans="1:10" ht="99" customHeight="1" x14ac:dyDescent="0.25">
      <c r="A298" s="24">
        <v>291</v>
      </c>
      <c r="B298" s="11" t="s">
        <v>95</v>
      </c>
      <c r="C298" s="13">
        <v>0</v>
      </c>
      <c r="D298" s="13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8" t="s">
        <v>57</v>
      </c>
    </row>
    <row r="299" spans="1:10" ht="15.75" x14ac:dyDescent="0.25">
      <c r="A299" s="24">
        <v>292</v>
      </c>
      <c r="B299" s="11" t="s">
        <v>7</v>
      </c>
      <c r="C299" s="13">
        <v>0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0"/>
    </row>
    <row r="300" spans="1:10" ht="18.75" customHeight="1" x14ac:dyDescent="0.25">
      <c r="A300" s="24">
        <v>293</v>
      </c>
      <c r="B300" s="11" t="s">
        <v>8</v>
      </c>
      <c r="C300" s="13">
        <v>0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0"/>
    </row>
    <row r="301" spans="1:10" ht="18.75" customHeight="1" x14ac:dyDescent="0.25">
      <c r="A301" s="24">
        <v>294</v>
      </c>
      <c r="B301" s="11" t="s">
        <v>9</v>
      </c>
      <c r="C301" s="13">
        <v>0</v>
      </c>
      <c r="D301" s="13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0" t="s">
        <v>57</v>
      </c>
    </row>
    <row r="302" spans="1:10" ht="15.75" x14ac:dyDescent="0.25">
      <c r="A302" s="24">
        <v>295</v>
      </c>
      <c r="B302" s="11" t="s">
        <v>10</v>
      </c>
      <c r="C302" s="13">
        <v>0</v>
      </c>
      <c r="D302" s="13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0"/>
    </row>
    <row r="303" spans="1:10" ht="118.5" customHeight="1" x14ac:dyDescent="0.25">
      <c r="A303" s="24">
        <v>296</v>
      </c>
      <c r="B303" s="11" t="s">
        <v>94</v>
      </c>
      <c r="C303" s="7">
        <f>C306</f>
        <v>0</v>
      </c>
      <c r="D303" s="7">
        <f t="shared" ref="D303:I303" si="34">D306</f>
        <v>0</v>
      </c>
      <c r="E303" s="7">
        <f t="shared" si="34"/>
        <v>0</v>
      </c>
      <c r="F303" s="7">
        <f t="shared" si="34"/>
        <v>0</v>
      </c>
      <c r="G303" s="7">
        <f t="shared" si="34"/>
        <v>0</v>
      </c>
      <c r="H303" s="7">
        <f t="shared" si="34"/>
        <v>0</v>
      </c>
      <c r="I303" s="7">
        <f t="shared" si="34"/>
        <v>0</v>
      </c>
      <c r="J303" s="10" t="s">
        <v>58</v>
      </c>
    </row>
    <row r="304" spans="1:10" ht="15.75" x14ac:dyDescent="0.25">
      <c r="A304" s="24">
        <v>297</v>
      </c>
      <c r="B304" s="11" t="s">
        <v>7</v>
      </c>
      <c r="C304" s="13">
        <v>0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0"/>
    </row>
    <row r="305" spans="1:10" ht="19.5" customHeight="1" x14ac:dyDescent="0.25">
      <c r="A305" s="24">
        <v>298</v>
      </c>
      <c r="B305" s="11" t="s">
        <v>8</v>
      </c>
      <c r="C305" s="13">
        <v>0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0"/>
    </row>
    <row r="306" spans="1:10" ht="19.5" customHeight="1" x14ac:dyDescent="0.25">
      <c r="A306" s="24">
        <v>299</v>
      </c>
      <c r="B306" s="11" t="s">
        <v>9</v>
      </c>
      <c r="C306" s="13">
        <f>D306+E306+F306+G306</f>
        <v>0</v>
      </c>
      <c r="D306" s="13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0" t="s">
        <v>58</v>
      </c>
    </row>
    <row r="307" spans="1:10" ht="15.75" x14ac:dyDescent="0.25">
      <c r="A307" s="24">
        <v>300</v>
      </c>
      <c r="B307" s="11" t="s">
        <v>10</v>
      </c>
      <c r="C307" s="13">
        <v>0</v>
      </c>
      <c r="D307" s="13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0"/>
    </row>
    <row r="308" spans="1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</row>
    <row r="310" spans="1:10" ht="15.75" x14ac:dyDescent="0.25">
      <c r="A310" s="5"/>
    </row>
  </sheetData>
  <mergeCells count="35">
    <mergeCell ref="B13:J13"/>
    <mergeCell ref="B23:J23"/>
    <mergeCell ref="F1:J1"/>
    <mergeCell ref="A3:J3"/>
    <mergeCell ref="C5:I5"/>
    <mergeCell ref="B18:J18"/>
    <mergeCell ref="B29:I29"/>
    <mergeCell ref="B62:J62"/>
    <mergeCell ref="B56:J56"/>
    <mergeCell ref="B292:J292"/>
    <mergeCell ref="B211:J211"/>
    <mergeCell ref="B216:J216"/>
    <mergeCell ref="B232:J232"/>
    <mergeCell ref="B238:J238"/>
    <mergeCell ref="B243:J243"/>
    <mergeCell ref="B248:J248"/>
    <mergeCell ref="B287:J287"/>
    <mergeCell ref="B276:J276"/>
    <mergeCell ref="B266:J266"/>
    <mergeCell ref="B282:J282"/>
    <mergeCell ref="B259:J259"/>
    <mergeCell ref="B206:J206"/>
    <mergeCell ref="B141:J141"/>
    <mergeCell ref="B45:J45"/>
    <mergeCell ref="B35:J35"/>
    <mergeCell ref="B40:J40"/>
    <mergeCell ref="B76:J76"/>
    <mergeCell ref="B103:J103"/>
    <mergeCell ref="B200:J200"/>
    <mergeCell ref="B130:J130"/>
    <mergeCell ref="B136:J136"/>
    <mergeCell ref="B169:J169"/>
    <mergeCell ref="B162:J162"/>
    <mergeCell ref="B193:J193"/>
    <mergeCell ref="B146:J146"/>
  </mergeCells>
  <phoneticPr fontId="5" type="noConversion"/>
  <pageMargins left="0.7" right="0.7" top="0.75" bottom="0.75" header="0.3" footer="0.3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Семенов Игорь</dc:creator>
  <cp:lastModifiedBy>Роман Большаков</cp:lastModifiedBy>
  <cp:lastPrinted>2019-06-04T08:56:33Z</cp:lastPrinted>
  <dcterms:created xsi:type="dcterms:W3CDTF">2016-11-16T11:30:45Z</dcterms:created>
  <dcterms:modified xsi:type="dcterms:W3CDTF">2019-06-04T08:56:43Z</dcterms:modified>
</cp:coreProperties>
</file>