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<sst xmlns="http://schemas.openxmlformats.org/spreadsheetml/2006/main" count="56" uniqueCount="54">
  <si>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Аминистрация МО</t>
  </si>
  <si>
    <t>Управление образования</t>
  </si>
  <si>
    <t>Управление культуры</t>
  </si>
  <si>
    <t>Дума</t>
  </si>
  <si>
    <t>Контрольный орган</t>
  </si>
  <si>
    <t>Финуправление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</si>
  <si>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</si>
  <si>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</si>
  <si>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</si>
  <si>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</si>
  <si>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</si>
  <si>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</si>
  <si>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</si>
  <si>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</si>
  <si>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</si>
  <si>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</si>
  <si>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</si>
  <si>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</si>
  <si>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</si>
  <si>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</si>
  <si>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</si>
  <si>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</si>
  <si>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</si>
  <si>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П18</t>
  </si>
  <si>
    <t>П19</t>
  </si>
  <si>
    <t>ИТОГО</t>
  </si>
  <si>
    <t>ГР.5</t>
  </si>
  <si>
    <t>ГР.4</t>
  </si>
  <si>
    <t>Бердюгинская Т.А.</t>
  </si>
  <si>
    <t xml:space="preserve">Гаевская </t>
  </si>
  <si>
    <t xml:space="preserve">Горкинская </t>
  </si>
  <si>
    <t xml:space="preserve">Дубская </t>
  </si>
  <si>
    <t xml:space="preserve">Зайковская </t>
  </si>
  <si>
    <t xml:space="preserve">Знаменская </t>
  </si>
  <si>
    <t xml:space="preserve">Килачевская </t>
  </si>
  <si>
    <t xml:space="preserve">Киргинская </t>
  </si>
  <si>
    <t xml:space="preserve">Ключевская </t>
  </si>
  <si>
    <t xml:space="preserve">Ницинская </t>
  </si>
  <si>
    <t xml:space="preserve">Новгородовская </t>
  </si>
  <si>
    <t xml:space="preserve">Осинцевская </t>
  </si>
  <si>
    <t xml:space="preserve">Пионерская </t>
  </si>
  <si>
    <t xml:space="preserve">Пьянковская </t>
  </si>
  <si>
    <t xml:space="preserve">Ретневская </t>
  </si>
  <si>
    <t xml:space="preserve">Речкаловская </t>
  </si>
  <si>
    <t xml:space="preserve">Рудновская </t>
  </si>
  <si>
    <t xml:space="preserve">Стриганская </t>
  </si>
  <si>
    <t xml:space="preserve">Фоминская </t>
  </si>
  <si>
    <t xml:space="preserve">Харловская </t>
  </si>
  <si>
    <t xml:space="preserve">Черновская </t>
  </si>
  <si>
    <t>ГР.3</t>
  </si>
  <si>
    <t>недостачи</t>
  </si>
  <si>
    <t>наруш</t>
  </si>
  <si>
    <t>х</t>
  </si>
  <si>
    <t>Избирательная комиссия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</si>
</sst>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0.0"/>
    <numFmt numFmtId="176" formatCode="0.000"/>
    <numFmt numFmtId="177" formatCode="0.0000"/>
    <numFmt numFmtId="178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3" fontId="7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3"/>
  <sheetViews>
    <sheetView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3" sqref="E33"/>
    </sheetView>
  </sheetViews>
  <sheetFormatPr defaultColWidth="9.00390625" defaultRowHeight="12.75"/>
  <cols>
    <col min="1" max="1" width="5.125" style="2" customWidth="1"/>
    <col min="2" max="2" width="28.625" style="2" customWidth="1"/>
    <col min="3" max="4" width="9.625" style="2" bestFit="1" customWidth="1"/>
    <col min="5" max="5" width="7.125" style="2" customWidth="1"/>
    <col min="6" max="7" width="9.625" style="2" bestFit="1" customWidth="1"/>
    <col min="8" max="8" width="10.875" style="2" bestFit="1" customWidth="1"/>
    <col min="9" max="16" width="9.625" style="2" bestFit="1" customWidth="1"/>
    <col min="17" max="17" width="9.00390625" style="2" customWidth="1"/>
    <col min="18" max="18" width="9.625" style="2" customWidth="1"/>
    <col min="19" max="21" width="9.625" style="2" bestFit="1" customWidth="1"/>
    <col min="22" max="22" width="10.375" style="2" customWidth="1"/>
    <col min="23" max="23" width="10.125" style="2" customWidth="1"/>
    <col min="24" max="24" width="9.625" style="2" bestFit="1" customWidth="1"/>
    <col min="25" max="25" width="7.00390625" style="2" customWidth="1"/>
    <col min="26" max="16384" width="9.125" style="2" customWidth="1"/>
  </cols>
  <sheetData>
    <row r="2" spans="5:25" ht="15">
      <c r="E2" s="2" t="s">
        <v>52</v>
      </c>
      <c r="R2" s="2" t="s">
        <v>51</v>
      </c>
      <c r="S2" s="2" t="s">
        <v>51</v>
      </c>
      <c r="T2" s="2" t="s">
        <v>50</v>
      </c>
      <c r="U2" s="2" t="s">
        <v>52</v>
      </c>
      <c r="V2" s="2" t="s">
        <v>26</v>
      </c>
      <c r="W2" s="2" t="s">
        <v>27</v>
      </c>
      <c r="Y2" s="2" t="s">
        <v>49</v>
      </c>
    </row>
    <row r="3" spans="1:25" ht="15.75">
      <c r="A3" s="1"/>
      <c r="B3" s="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4" t="s">
        <v>25</v>
      </c>
      <c r="W3" s="1"/>
      <c r="X3" s="1"/>
      <c r="Y3" s="1"/>
    </row>
    <row r="4" spans="1:25" s="25" customFormat="1" ht="15.75">
      <c r="A4" s="15">
        <v>1</v>
      </c>
      <c r="B4" s="16" t="s">
        <v>28</v>
      </c>
      <c r="C4" s="17">
        <v>5</v>
      </c>
      <c r="D4" s="18">
        <v>5</v>
      </c>
      <c r="E4" s="19"/>
      <c r="F4" s="20"/>
      <c r="G4" s="20">
        <v>5</v>
      </c>
      <c r="H4" s="20"/>
      <c r="I4" s="20">
        <v>5</v>
      </c>
      <c r="J4" s="20">
        <v>5</v>
      </c>
      <c r="K4" s="21">
        <v>5</v>
      </c>
      <c r="L4" s="21">
        <v>0</v>
      </c>
      <c r="M4" s="21">
        <v>5</v>
      </c>
      <c r="N4" s="21">
        <v>5</v>
      </c>
      <c r="O4" s="21">
        <v>5</v>
      </c>
      <c r="P4" s="21">
        <v>5</v>
      </c>
      <c r="Q4" s="21">
        <v>5</v>
      </c>
      <c r="R4" s="21"/>
      <c r="S4" s="21">
        <v>5</v>
      </c>
      <c r="T4" s="21"/>
      <c r="U4" s="21"/>
      <c r="V4" s="22">
        <f>SUM(C4:U4)</f>
        <v>60</v>
      </c>
      <c r="W4" s="20">
        <f>5*13</f>
        <v>65</v>
      </c>
      <c r="X4" s="23">
        <f>V4/W4</f>
        <v>0.9230769230769231</v>
      </c>
      <c r="Y4" s="24">
        <f aca="true" t="shared" si="0" ref="Y4:Y32">X4*5</f>
        <v>4.615384615384616</v>
      </c>
    </row>
    <row r="5" spans="1:25" s="25" customFormat="1" ht="15.75">
      <c r="A5" s="15">
        <v>2</v>
      </c>
      <c r="B5" s="26" t="s">
        <v>29</v>
      </c>
      <c r="C5" s="17">
        <v>5</v>
      </c>
      <c r="D5" s="17">
        <v>5</v>
      </c>
      <c r="E5" s="27"/>
      <c r="F5" s="20"/>
      <c r="G5" s="20">
        <v>5</v>
      </c>
      <c r="H5" s="20"/>
      <c r="I5" s="20">
        <v>5</v>
      </c>
      <c r="J5" s="20">
        <v>5</v>
      </c>
      <c r="K5" s="21">
        <v>5</v>
      </c>
      <c r="L5" s="21">
        <v>3.4</v>
      </c>
      <c r="M5" s="21">
        <v>5</v>
      </c>
      <c r="N5" s="21">
        <v>5</v>
      </c>
      <c r="O5" s="21">
        <v>5</v>
      </c>
      <c r="P5" s="21">
        <v>5</v>
      </c>
      <c r="Q5" s="21">
        <v>5</v>
      </c>
      <c r="R5" s="21"/>
      <c r="S5" s="21">
        <v>5</v>
      </c>
      <c r="T5" s="21"/>
      <c r="U5" s="21"/>
      <c r="V5" s="22">
        <f aca="true" t="shared" si="1" ref="V5:V30">SUM(C5:U5)</f>
        <v>63.4</v>
      </c>
      <c r="W5" s="20">
        <f aca="true" t="shared" si="2" ref="W5:W24">5*13</f>
        <v>65</v>
      </c>
      <c r="X5" s="23">
        <f aca="true" t="shared" si="3" ref="X5:X30">V5/W5</f>
        <v>0.9753846153846154</v>
      </c>
      <c r="Y5" s="24">
        <f t="shared" si="0"/>
        <v>4.876923076923077</v>
      </c>
    </row>
    <row r="6" spans="1:25" s="25" customFormat="1" ht="15.75">
      <c r="A6" s="15">
        <v>3</v>
      </c>
      <c r="B6" s="28" t="s">
        <v>30</v>
      </c>
      <c r="C6" s="17">
        <v>5</v>
      </c>
      <c r="D6" s="18">
        <v>5</v>
      </c>
      <c r="E6" s="19"/>
      <c r="F6" s="20"/>
      <c r="G6" s="20">
        <v>0</v>
      </c>
      <c r="H6" s="20"/>
      <c r="I6" s="20">
        <v>5</v>
      </c>
      <c r="J6" s="20">
        <v>5</v>
      </c>
      <c r="K6" s="21">
        <v>5</v>
      </c>
      <c r="L6" s="21">
        <v>0</v>
      </c>
      <c r="M6" s="21">
        <v>5</v>
      </c>
      <c r="N6" s="21">
        <v>5</v>
      </c>
      <c r="O6" s="21">
        <v>5</v>
      </c>
      <c r="P6" s="21">
        <v>5</v>
      </c>
      <c r="Q6" s="21">
        <v>5</v>
      </c>
      <c r="R6" s="21"/>
      <c r="S6" s="21">
        <v>5</v>
      </c>
      <c r="T6" s="21"/>
      <c r="U6" s="21"/>
      <c r="V6" s="22">
        <f t="shared" si="1"/>
        <v>55</v>
      </c>
      <c r="W6" s="20">
        <f t="shared" si="2"/>
        <v>65</v>
      </c>
      <c r="X6" s="23">
        <f t="shared" si="3"/>
        <v>0.8461538461538461</v>
      </c>
      <c r="Y6" s="24">
        <f t="shared" si="0"/>
        <v>4.230769230769231</v>
      </c>
    </row>
    <row r="7" spans="1:25" s="25" customFormat="1" ht="15.75">
      <c r="A7" s="15">
        <v>4</v>
      </c>
      <c r="B7" s="26" t="s">
        <v>31</v>
      </c>
      <c r="C7" s="17">
        <v>5</v>
      </c>
      <c r="D7" s="17">
        <v>5</v>
      </c>
      <c r="E7" s="27"/>
      <c r="F7" s="20"/>
      <c r="G7" s="20">
        <v>5</v>
      </c>
      <c r="H7" s="20"/>
      <c r="I7" s="20">
        <v>5</v>
      </c>
      <c r="J7" s="20">
        <v>5</v>
      </c>
      <c r="K7" s="21">
        <v>5</v>
      </c>
      <c r="L7" s="21">
        <v>5</v>
      </c>
      <c r="M7" s="21">
        <v>5</v>
      </c>
      <c r="N7" s="21">
        <v>5</v>
      </c>
      <c r="O7" s="21">
        <v>5</v>
      </c>
      <c r="P7" s="21">
        <v>5</v>
      </c>
      <c r="Q7" s="21">
        <v>5</v>
      </c>
      <c r="R7" s="21"/>
      <c r="S7" s="21">
        <v>5</v>
      </c>
      <c r="T7" s="21"/>
      <c r="U7" s="21"/>
      <c r="V7" s="22">
        <f t="shared" si="1"/>
        <v>65</v>
      </c>
      <c r="W7" s="20">
        <f t="shared" si="2"/>
        <v>65</v>
      </c>
      <c r="X7" s="23">
        <f t="shared" si="3"/>
        <v>1</v>
      </c>
      <c r="Y7" s="24">
        <f t="shared" si="0"/>
        <v>5</v>
      </c>
    </row>
    <row r="8" spans="1:25" s="25" customFormat="1" ht="15.75">
      <c r="A8" s="15">
        <v>5</v>
      </c>
      <c r="B8" s="28" t="s">
        <v>32</v>
      </c>
      <c r="C8" s="17">
        <v>5</v>
      </c>
      <c r="D8" s="18">
        <v>5</v>
      </c>
      <c r="E8" s="19"/>
      <c r="F8" s="20"/>
      <c r="G8" s="20">
        <v>5</v>
      </c>
      <c r="H8" s="20"/>
      <c r="I8" s="20">
        <v>5</v>
      </c>
      <c r="J8" s="20">
        <v>5</v>
      </c>
      <c r="K8" s="21">
        <v>5</v>
      </c>
      <c r="L8" s="21">
        <v>0</v>
      </c>
      <c r="M8" s="21">
        <v>5</v>
      </c>
      <c r="N8" s="21">
        <v>5</v>
      </c>
      <c r="O8" s="21">
        <v>5</v>
      </c>
      <c r="P8" s="21">
        <v>5</v>
      </c>
      <c r="Q8" s="21">
        <v>5</v>
      </c>
      <c r="R8" s="21"/>
      <c r="S8" s="21">
        <v>5</v>
      </c>
      <c r="T8" s="21"/>
      <c r="U8" s="21"/>
      <c r="V8" s="22">
        <f t="shared" si="1"/>
        <v>60</v>
      </c>
      <c r="W8" s="20">
        <f t="shared" si="2"/>
        <v>65</v>
      </c>
      <c r="X8" s="23">
        <f t="shared" si="3"/>
        <v>0.9230769230769231</v>
      </c>
      <c r="Y8" s="24">
        <f t="shared" si="0"/>
        <v>4.615384615384616</v>
      </c>
    </row>
    <row r="9" spans="1:25" s="25" customFormat="1" ht="15.75">
      <c r="A9" s="15">
        <v>6</v>
      </c>
      <c r="B9" s="28" t="s">
        <v>33</v>
      </c>
      <c r="C9" s="17">
        <v>5</v>
      </c>
      <c r="D9" s="18">
        <v>5</v>
      </c>
      <c r="E9" s="19"/>
      <c r="F9" s="20"/>
      <c r="G9" s="20">
        <v>5</v>
      </c>
      <c r="H9" s="20"/>
      <c r="I9" s="20">
        <v>5</v>
      </c>
      <c r="J9" s="20">
        <v>5</v>
      </c>
      <c r="K9" s="21">
        <v>5</v>
      </c>
      <c r="L9" s="21">
        <v>5</v>
      </c>
      <c r="M9" s="21">
        <v>5</v>
      </c>
      <c r="N9" s="21">
        <v>5</v>
      </c>
      <c r="O9" s="21">
        <v>5</v>
      </c>
      <c r="P9" s="21">
        <v>5</v>
      </c>
      <c r="Q9" s="21">
        <v>5</v>
      </c>
      <c r="R9" s="21"/>
      <c r="S9" s="21">
        <v>5</v>
      </c>
      <c r="T9" s="21"/>
      <c r="U9" s="21"/>
      <c r="V9" s="22">
        <f t="shared" si="1"/>
        <v>65</v>
      </c>
      <c r="W9" s="20">
        <f t="shared" si="2"/>
        <v>65</v>
      </c>
      <c r="X9" s="23">
        <f t="shared" si="3"/>
        <v>1</v>
      </c>
      <c r="Y9" s="24">
        <f t="shared" si="0"/>
        <v>5</v>
      </c>
    </row>
    <row r="10" spans="1:25" s="25" customFormat="1" ht="15.75">
      <c r="A10" s="15">
        <v>7</v>
      </c>
      <c r="B10" s="28" t="s">
        <v>34</v>
      </c>
      <c r="C10" s="17">
        <v>5</v>
      </c>
      <c r="D10" s="18">
        <v>5</v>
      </c>
      <c r="E10" s="19"/>
      <c r="F10" s="20"/>
      <c r="G10" s="20">
        <v>5</v>
      </c>
      <c r="H10" s="20"/>
      <c r="I10" s="20">
        <v>5</v>
      </c>
      <c r="J10" s="20">
        <v>5</v>
      </c>
      <c r="K10" s="21">
        <v>5</v>
      </c>
      <c r="L10" s="21">
        <v>5</v>
      </c>
      <c r="M10" s="21">
        <v>5</v>
      </c>
      <c r="N10" s="21">
        <v>5</v>
      </c>
      <c r="O10" s="21">
        <v>5</v>
      </c>
      <c r="P10" s="21">
        <v>5</v>
      </c>
      <c r="Q10" s="21">
        <v>5</v>
      </c>
      <c r="R10" s="21"/>
      <c r="S10" s="21">
        <v>5</v>
      </c>
      <c r="T10" s="21"/>
      <c r="U10" s="21"/>
      <c r="V10" s="22">
        <f t="shared" si="1"/>
        <v>65</v>
      </c>
      <c r="W10" s="20">
        <f t="shared" si="2"/>
        <v>65</v>
      </c>
      <c r="X10" s="23">
        <f t="shared" si="3"/>
        <v>1</v>
      </c>
      <c r="Y10" s="24">
        <f t="shared" si="0"/>
        <v>5</v>
      </c>
    </row>
    <row r="11" spans="1:25" s="25" customFormat="1" ht="15.75">
      <c r="A11" s="15">
        <v>8</v>
      </c>
      <c r="B11" s="26" t="s">
        <v>35</v>
      </c>
      <c r="C11" s="17">
        <v>5</v>
      </c>
      <c r="D11" s="17">
        <v>5</v>
      </c>
      <c r="E11" s="27"/>
      <c r="F11" s="20"/>
      <c r="G11" s="20">
        <v>5</v>
      </c>
      <c r="H11" s="20"/>
      <c r="I11" s="20">
        <v>5</v>
      </c>
      <c r="J11" s="20">
        <v>5</v>
      </c>
      <c r="K11" s="21">
        <v>5</v>
      </c>
      <c r="L11" s="21">
        <v>1.7</v>
      </c>
      <c r="M11" s="21">
        <v>5</v>
      </c>
      <c r="N11" s="21">
        <v>5</v>
      </c>
      <c r="O11" s="21">
        <v>5</v>
      </c>
      <c r="P11" s="21">
        <v>5</v>
      </c>
      <c r="Q11" s="21">
        <v>5</v>
      </c>
      <c r="R11" s="21"/>
      <c r="S11" s="21">
        <v>5</v>
      </c>
      <c r="T11" s="21"/>
      <c r="U11" s="21"/>
      <c r="V11" s="22">
        <f t="shared" si="1"/>
        <v>61.7</v>
      </c>
      <c r="W11" s="20">
        <f t="shared" si="2"/>
        <v>65</v>
      </c>
      <c r="X11" s="23">
        <f t="shared" si="3"/>
        <v>0.9492307692307693</v>
      </c>
      <c r="Y11" s="24">
        <f t="shared" si="0"/>
        <v>4.746153846153847</v>
      </c>
    </row>
    <row r="12" spans="1:25" s="25" customFormat="1" ht="15.75">
      <c r="A12" s="15">
        <v>9</v>
      </c>
      <c r="B12" s="28" t="s">
        <v>36</v>
      </c>
      <c r="C12" s="17">
        <v>5</v>
      </c>
      <c r="D12" s="18">
        <v>5</v>
      </c>
      <c r="E12" s="19"/>
      <c r="F12" s="20"/>
      <c r="G12" s="20">
        <v>5</v>
      </c>
      <c r="H12" s="20"/>
      <c r="I12" s="20">
        <v>5</v>
      </c>
      <c r="J12" s="20">
        <v>5</v>
      </c>
      <c r="K12" s="21">
        <v>5</v>
      </c>
      <c r="L12" s="21">
        <v>5</v>
      </c>
      <c r="M12" s="21">
        <v>5</v>
      </c>
      <c r="N12" s="21">
        <v>5</v>
      </c>
      <c r="O12" s="21">
        <v>5</v>
      </c>
      <c r="P12" s="21">
        <v>5</v>
      </c>
      <c r="Q12" s="21">
        <v>5</v>
      </c>
      <c r="R12" s="21"/>
      <c r="S12" s="21">
        <v>5</v>
      </c>
      <c r="T12" s="21"/>
      <c r="U12" s="21"/>
      <c r="V12" s="22">
        <f t="shared" si="1"/>
        <v>65</v>
      </c>
      <c r="W12" s="20">
        <f t="shared" si="2"/>
        <v>65</v>
      </c>
      <c r="X12" s="23">
        <f t="shared" si="3"/>
        <v>1</v>
      </c>
      <c r="Y12" s="24">
        <f t="shared" si="0"/>
        <v>5</v>
      </c>
    </row>
    <row r="13" spans="1:25" s="25" customFormat="1" ht="15.75">
      <c r="A13" s="15">
        <v>11</v>
      </c>
      <c r="B13" s="26" t="s">
        <v>37</v>
      </c>
      <c r="C13" s="17">
        <v>5</v>
      </c>
      <c r="D13" s="17">
        <v>5</v>
      </c>
      <c r="E13" s="27"/>
      <c r="F13" s="20"/>
      <c r="G13" s="20">
        <v>5</v>
      </c>
      <c r="H13" s="20"/>
      <c r="I13" s="20">
        <v>5</v>
      </c>
      <c r="J13" s="20">
        <v>5</v>
      </c>
      <c r="K13" s="21">
        <v>5</v>
      </c>
      <c r="L13" s="21">
        <v>5</v>
      </c>
      <c r="M13" s="21">
        <v>5</v>
      </c>
      <c r="N13" s="21">
        <v>5</v>
      </c>
      <c r="O13" s="21">
        <v>5</v>
      </c>
      <c r="P13" s="21">
        <v>5</v>
      </c>
      <c r="Q13" s="21">
        <v>5</v>
      </c>
      <c r="R13" s="21"/>
      <c r="S13" s="21">
        <v>5</v>
      </c>
      <c r="T13" s="21"/>
      <c r="U13" s="21"/>
      <c r="V13" s="22">
        <f t="shared" si="1"/>
        <v>65</v>
      </c>
      <c r="W13" s="20">
        <f t="shared" si="2"/>
        <v>65</v>
      </c>
      <c r="X13" s="23">
        <f t="shared" si="3"/>
        <v>1</v>
      </c>
      <c r="Y13" s="24">
        <f t="shared" si="0"/>
        <v>5</v>
      </c>
    </row>
    <row r="14" spans="1:25" s="25" customFormat="1" ht="15.75">
      <c r="A14" s="15">
        <v>12</v>
      </c>
      <c r="B14" s="26" t="s">
        <v>38</v>
      </c>
      <c r="C14" s="17">
        <v>5</v>
      </c>
      <c r="D14" s="17">
        <v>5</v>
      </c>
      <c r="E14" s="27"/>
      <c r="F14" s="20"/>
      <c r="G14" s="20">
        <v>0</v>
      </c>
      <c r="H14" s="20"/>
      <c r="I14" s="20">
        <v>5</v>
      </c>
      <c r="J14" s="20">
        <v>5</v>
      </c>
      <c r="K14" s="21">
        <v>5</v>
      </c>
      <c r="L14" s="21">
        <v>0</v>
      </c>
      <c r="M14" s="21">
        <v>5</v>
      </c>
      <c r="N14" s="21">
        <v>5</v>
      </c>
      <c r="O14" s="21">
        <v>5</v>
      </c>
      <c r="P14" s="21">
        <v>5</v>
      </c>
      <c r="Q14" s="21">
        <v>5</v>
      </c>
      <c r="R14" s="21"/>
      <c r="S14" s="21">
        <v>5</v>
      </c>
      <c r="T14" s="21"/>
      <c r="U14" s="21"/>
      <c r="V14" s="22">
        <f t="shared" si="1"/>
        <v>55</v>
      </c>
      <c r="W14" s="20">
        <f t="shared" si="2"/>
        <v>65</v>
      </c>
      <c r="X14" s="23">
        <f t="shared" si="3"/>
        <v>0.8461538461538461</v>
      </c>
      <c r="Y14" s="24">
        <f t="shared" si="0"/>
        <v>4.230769230769231</v>
      </c>
    </row>
    <row r="15" spans="1:25" s="25" customFormat="1" ht="15.75">
      <c r="A15" s="15">
        <v>13</v>
      </c>
      <c r="B15" s="26" t="s">
        <v>39</v>
      </c>
      <c r="C15" s="17">
        <v>5</v>
      </c>
      <c r="D15" s="17">
        <v>5</v>
      </c>
      <c r="E15" s="27"/>
      <c r="F15" s="20"/>
      <c r="G15" s="20">
        <v>5</v>
      </c>
      <c r="H15" s="20"/>
      <c r="I15" s="20">
        <v>5</v>
      </c>
      <c r="J15" s="20">
        <v>5</v>
      </c>
      <c r="K15" s="21">
        <v>5</v>
      </c>
      <c r="L15" s="21">
        <v>5</v>
      </c>
      <c r="M15" s="21">
        <v>5</v>
      </c>
      <c r="N15" s="21">
        <v>5</v>
      </c>
      <c r="O15" s="21">
        <v>5</v>
      </c>
      <c r="P15" s="21">
        <v>5</v>
      </c>
      <c r="Q15" s="21">
        <v>5</v>
      </c>
      <c r="R15" s="21"/>
      <c r="S15" s="21">
        <v>5</v>
      </c>
      <c r="T15" s="21"/>
      <c r="U15" s="21"/>
      <c r="V15" s="22">
        <f t="shared" si="1"/>
        <v>65</v>
      </c>
      <c r="W15" s="20">
        <f t="shared" si="2"/>
        <v>65</v>
      </c>
      <c r="X15" s="23">
        <f t="shared" si="3"/>
        <v>1</v>
      </c>
      <c r="Y15" s="24">
        <f t="shared" si="0"/>
        <v>5</v>
      </c>
    </row>
    <row r="16" spans="1:25" s="25" customFormat="1" ht="15.75">
      <c r="A16" s="15">
        <v>14</v>
      </c>
      <c r="B16" s="28" t="s">
        <v>40</v>
      </c>
      <c r="C16" s="17">
        <v>5</v>
      </c>
      <c r="D16" s="18">
        <v>5</v>
      </c>
      <c r="E16" s="19"/>
      <c r="F16" s="20"/>
      <c r="G16" s="20">
        <v>5</v>
      </c>
      <c r="H16" s="20"/>
      <c r="I16" s="20">
        <v>5</v>
      </c>
      <c r="J16" s="20">
        <v>5</v>
      </c>
      <c r="K16" s="21">
        <v>5</v>
      </c>
      <c r="L16" s="21">
        <v>3.4</v>
      </c>
      <c r="M16" s="21">
        <v>5</v>
      </c>
      <c r="N16" s="21">
        <v>5</v>
      </c>
      <c r="O16" s="21">
        <v>5</v>
      </c>
      <c r="P16" s="21">
        <v>5</v>
      </c>
      <c r="Q16" s="21">
        <v>5</v>
      </c>
      <c r="R16" s="21"/>
      <c r="S16" s="21">
        <v>5</v>
      </c>
      <c r="T16" s="21"/>
      <c r="U16" s="21"/>
      <c r="V16" s="22">
        <f t="shared" si="1"/>
        <v>63.4</v>
      </c>
      <c r="W16" s="20">
        <f t="shared" si="2"/>
        <v>65</v>
      </c>
      <c r="X16" s="23">
        <f t="shared" si="3"/>
        <v>0.9753846153846154</v>
      </c>
      <c r="Y16" s="24">
        <f t="shared" si="0"/>
        <v>4.876923076923077</v>
      </c>
    </row>
    <row r="17" spans="1:25" s="25" customFormat="1" ht="15.75">
      <c r="A17" s="15">
        <v>15</v>
      </c>
      <c r="B17" s="28" t="s">
        <v>41</v>
      </c>
      <c r="C17" s="17">
        <v>5</v>
      </c>
      <c r="D17" s="18">
        <v>4</v>
      </c>
      <c r="E17" s="19"/>
      <c r="F17" s="20"/>
      <c r="G17" s="20">
        <v>5</v>
      </c>
      <c r="H17" s="20"/>
      <c r="I17" s="20">
        <v>5</v>
      </c>
      <c r="J17" s="20">
        <v>5</v>
      </c>
      <c r="K17" s="21">
        <v>5</v>
      </c>
      <c r="L17" s="21">
        <v>5</v>
      </c>
      <c r="M17" s="21">
        <v>0</v>
      </c>
      <c r="N17" s="21">
        <v>5</v>
      </c>
      <c r="O17" s="21">
        <v>5</v>
      </c>
      <c r="P17" s="21">
        <v>5</v>
      </c>
      <c r="Q17" s="21">
        <v>5</v>
      </c>
      <c r="R17" s="21"/>
      <c r="S17" s="21">
        <v>5</v>
      </c>
      <c r="T17" s="21"/>
      <c r="U17" s="21"/>
      <c r="V17" s="22">
        <f t="shared" si="1"/>
        <v>59</v>
      </c>
      <c r="W17" s="20">
        <f t="shared" si="2"/>
        <v>65</v>
      </c>
      <c r="X17" s="23">
        <f t="shared" si="3"/>
        <v>0.9076923076923077</v>
      </c>
      <c r="Y17" s="24">
        <f t="shared" si="0"/>
        <v>4.538461538461538</v>
      </c>
    </row>
    <row r="18" spans="1:25" s="25" customFormat="1" ht="15.75">
      <c r="A18" s="15">
        <v>16</v>
      </c>
      <c r="B18" s="28" t="s">
        <v>42</v>
      </c>
      <c r="C18" s="17">
        <v>5</v>
      </c>
      <c r="D18" s="18">
        <v>5</v>
      </c>
      <c r="E18" s="19"/>
      <c r="F18" s="20"/>
      <c r="G18" s="20">
        <v>2</v>
      </c>
      <c r="H18" s="20"/>
      <c r="I18" s="20">
        <v>5</v>
      </c>
      <c r="J18" s="20">
        <v>5</v>
      </c>
      <c r="K18" s="21">
        <v>5</v>
      </c>
      <c r="L18" s="21">
        <v>5</v>
      </c>
      <c r="M18" s="21">
        <v>5</v>
      </c>
      <c r="N18" s="21">
        <v>5</v>
      </c>
      <c r="O18" s="21">
        <v>5</v>
      </c>
      <c r="P18" s="21">
        <v>5</v>
      </c>
      <c r="Q18" s="21">
        <v>5</v>
      </c>
      <c r="R18" s="21"/>
      <c r="S18" s="21">
        <v>5</v>
      </c>
      <c r="T18" s="21"/>
      <c r="U18" s="21"/>
      <c r="V18" s="22">
        <f t="shared" si="1"/>
        <v>62</v>
      </c>
      <c r="W18" s="20">
        <f t="shared" si="2"/>
        <v>65</v>
      </c>
      <c r="X18" s="23">
        <f t="shared" si="3"/>
        <v>0.9538461538461539</v>
      </c>
      <c r="Y18" s="24">
        <f t="shared" si="0"/>
        <v>4.769230769230769</v>
      </c>
    </row>
    <row r="19" spans="1:25" s="25" customFormat="1" ht="15.75">
      <c r="A19" s="15">
        <v>17</v>
      </c>
      <c r="B19" s="28" t="s">
        <v>43</v>
      </c>
      <c r="C19" s="17">
        <v>5</v>
      </c>
      <c r="D19" s="18">
        <v>5</v>
      </c>
      <c r="E19" s="19"/>
      <c r="F19" s="20"/>
      <c r="G19" s="20">
        <v>5</v>
      </c>
      <c r="H19" s="20"/>
      <c r="I19" s="20">
        <v>5</v>
      </c>
      <c r="J19" s="20">
        <v>5</v>
      </c>
      <c r="K19" s="21">
        <v>5</v>
      </c>
      <c r="L19" s="21">
        <v>0</v>
      </c>
      <c r="M19" s="21">
        <v>0</v>
      </c>
      <c r="N19" s="21">
        <v>5</v>
      </c>
      <c r="O19" s="21">
        <v>5</v>
      </c>
      <c r="P19" s="21">
        <v>5</v>
      </c>
      <c r="Q19" s="21">
        <v>5</v>
      </c>
      <c r="R19" s="21"/>
      <c r="S19" s="21">
        <v>5</v>
      </c>
      <c r="T19" s="21"/>
      <c r="U19" s="21"/>
      <c r="V19" s="22">
        <f t="shared" si="1"/>
        <v>55</v>
      </c>
      <c r="W19" s="20">
        <f t="shared" si="2"/>
        <v>65</v>
      </c>
      <c r="X19" s="23">
        <f t="shared" si="3"/>
        <v>0.8461538461538461</v>
      </c>
      <c r="Y19" s="24">
        <f t="shared" si="0"/>
        <v>4.230769230769231</v>
      </c>
    </row>
    <row r="20" spans="1:25" s="25" customFormat="1" ht="15.75">
      <c r="A20" s="15">
        <v>18</v>
      </c>
      <c r="B20" s="28" t="s">
        <v>44</v>
      </c>
      <c r="C20" s="17">
        <v>5</v>
      </c>
      <c r="D20" s="18">
        <v>4</v>
      </c>
      <c r="E20" s="19"/>
      <c r="F20" s="20"/>
      <c r="G20" s="20">
        <v>4</v>
      </c>
      <c r="H20" s="20"/>
      <c r="I20" s="20">
        <v>5</v>
      </c>
      <c r="J20" s="20">
        <v>5</v>
      </c>
      <c r="K20" s="21">
        <v>5</v>
      </c>
      <c r="L20" s="21">
        <v>5</v>
      </c>
      <c r="M20" s="21">
        <v>0</v>
      </c>
      <c r="N20" s="21">
        <v>5</v>
      </c>
      <c r="O20" s="21">
        <v>5</v>
      </c>
      <c r="P20" s="21">
        <v>5</v>
      </c>
      <c r="Q20" s="21">
        <v>5</v>
      </c>
      <c r="R20" s="21"/>
      <c r="S20" s="21">
        <v>5</v>
      </c>
      <c r="T20" s="21"/>
      <c r="U20" s="21"/>
      <c r="V20" s="22">
        <f t="shared" si="1"/>
        <v>58</v>
      </c>
      <c r="W20" s="20">
        <f t="shared" si="2"/>
        <v>65</v>
      </c>
      <c r="X20" s="23">
        <f t="shared" si="3"/>
        <v>0.8923076923076924</v>
      </c>
      <c r="Y20" s="24">
        <f t="shared" si="0"/>
        <v>4.461538461538462</v>
      </c>
    </row>
    <row r="21" spans="1:25" s="25" customFormat="1" ht="15.75">
      <c r="A21" s="15">
        <v>19</v>
      </c>
      <c r="B21" s="28" t="s">
        <v>45</v>
      </c>
      <c r="C21" s="17">
        <v>5</v>
      </c>
      <c r="D21" s="18">
        <v>5</v>
      </c>
      <c r="E21" s="19"/>
      <c r="F21" s="20"/>
      <c r="G21" s="20">
        <v>5</v>
      </c>
      <c r="H21" s="20"/>
      <c r="I21" s="20">
        <v>5</v>
      </c>
      <c r="J21" s="20">
        <v>5</v>
      </c>
      <c r="K21" s="21">
        <v>5</v>
      </c>
      <c r="L21" s="21">
        <v>1.7</v>
      </c>
      <c r="M21" s="21">
        <v>5</v>
      </c>
      <c r="N21" s="21">
        <v>5</v>
      </c>
      <c r="O21" s="21">
        <v>5</v>
      </c>
      <c r="P21" s="21">
        <v>5</v>
      </c>
      <c r="Q21" s="21">
        <v>5</v>
      </c>
      <c r="R21" s="21"/>
      <c r="S21" s="21">
        <v>5</v>
      </c>
      <c r="T21" s="21"/>
      <c r="U21" s="21"/>
      <c r="V21" s="22">
        <f t="shared" si="1"/>
        <v>61.7</v>
      </c>
      <c r="W21" s="20">
        <f t="shared" si="2"/>
        <v>65</v>
      </c>
      <c r="X21" s="23">
        <f t="shared" si="3"/>
        <v>0.9492307692307693</v>
      </c>
      <c r="Y21" s="24">
        <f t="shared" si="0"/>
        <v>4.746153846153847</v>
      </c>
    </row>
    <row r="22" spans="1:25" s="25" customFormat="1" ht="15.75">
      <c r="A22" s="15">
        <v>20</v>
      </c>
      <c r="B22" s="28" t="s">
        <v>46</v>
      </c>
      <c r="C22" s="17">
        <v>5</v>
      </c>
      <c r="D22" s="18">
        <v>5</v>
      </c>
      <c r="E22" s="19"/>
      <c r="F22" s="20"/>
      <c r="G22" s="20">
        <v>5</v>
      </c>
      <c r="H22" s="20"/>
      <c r="I22" s="20">
        <v>5</v>
      </c>
      <c r="J22" s="20">
        <v>5</v>
      </c>
      <c r="K22" s="21">
        <v>5</v>
      </c>
      <c r="L22" s="21">
        <v>0</v>
      </c>
      <c r="M22" s="21">
        <v>0</v>
      </c>
      <c r="N22" s="21">
        <v>5</v>
      </c>
      <c r="O22" s="21">
        <v>5</v>
      </c>
      <c r="P22" s="21">
        <v>5</v>
      </c>
      <c r="Q22" s="21">
        <v>5</v>
      </c>
      <c r="R22" s="21"/>
      <c r="S22" s="21">
        <v>5</v>
      </c>
      <c r="T22" s="21"/>
      <c r="U22" s="21"/>
      <c r="V22" s="22">
        <f t="shared" si="1"/>
        <v>55</v>
      </c>
      <c r="W22" s="20">
        <f t="shared" si="2"/>
        <v>65</v>
      </c>
      <c r="X22" s="23">
        <f t="shared" si="3"/>
        <v>0.8461538461538461</v>
      </c>
      <c r="Y22" s="24">
        <f t="shared" si="0"/>
        <v>4.230769230769231</v>
      </c>
    </row>
    <row r="23" spans="1:25" s="25" customFormat="1" ht="15.75">
      <c r="A23" s="15">
        <v>21</v>
      </c>
      <c r="B23" s="28" t="s">
        <v>47</v>
      </c>
      <c r="C23" s="17">
        <v>5</v>
      </c>
      <c r="D23" s="18">
        <v>5</v>
      </c>
      <c r="E23" s="19"/>
      <c r="F23" s="20"/>
      <c r="G23" s="20">
        <v>5</v>
      </c>
      <c r="H23" s="20"/>
      <c r="I23" s="20">
        <v>5</v>
      </c>
      <c r="J23" s="20">
        <v>5</v>
      </c>
      <c r="K23" s="21">
        <v>5</v>
      </c>
      <c r="L23" s="21">
        <v>5</v>
      </c>
      <c r="M23" s="21">
        <v>5</v>
      </c>
      <c r="N23" s="21">
        <v>5</v>
      </c>
      <c r="O23" s="21">
        <v>5</v>
      </c>
      <c r="P23" s="21">
        <v>5</v>
      </c>
      <c r="Q23" s="21">
        <v>5</v>
      </c>
      <c r="R23" s="21"/>
      <c r="S23" s="21">
        <v>5</v>
      </c>
      <c r="T23" s="21"/>
      <c r="U23" s="21"/>
      <c r="V23" s="22">
        <f t="shared" si="1"/>
        <v>65</v>
      </c>
      <c r="W23" s="20">
        <f t="shared" si="2"/>
        <v>65</v>
      </c>
      <c r="X23" s="23">
        <f t="shared" si="3"/>
        <v>1</v>
      </c>
      <c r="Y23" s="24">
        <f t="shared" si="0"/>
        <v>5</v>
      </c>
    </row>
    <row r="24" spans="1:25" s="25" customFormat="1" ht="15.75">
      <c r="A24" s="15">
        <v>22</v>
      </c>
      <c r="B24" s="28" t="s">
        <v>48</v>
      </c>
      <c r="C24" s="17">
        <v>5</v>
      </c>
      <c r="D24" s="18">
        <v>5</v>
      </c>
      <c r="E24" s="19"/>
      <c r="F24" s="20"/>
      <c r="G24" s="20">
        <v>5</v>
      </c>
      <c r="H24" s="20"/>
      <c r="I24" s="20">
        <v>5</v>
      </c>
      <c r="J24" s="20">
        <v>5</v>
      </c>
      <c r="K24" s="21">
        <v>5</v>
      </c>
      <c r="L24" s="21">
        <v>5</v>
      </c>
      <c r="M24" s="21">
        <v>0</v>
      </c>
      <c r="N24" s="21">
        <v>5</v>
      </c>
      <c r="O24" s="21">
        <v>5</v>
      </c>
      <c r="P24" s="21">
        <v>5</v>
      </c>
      <c r="Q24" s="21">
        <v>5</v>
      </c>
      <c r="R24" s="21"/>
      <c r="S24" s="21">
        <v>5</v>
      </c>
      <c r="T24" s="21"/>
      <c r="U24" s="21"/>
      <c r="V24" s="22">
        <f t="shared" si="1"/>
        <v>60</v>
      </c>
      <c r="W24" s="20">
        <f t="shared" si="2"/>
        <v>65</v>
      </c>
      <c r="X24" s="23">
        <f t="shared" si="3"/>
        <v>0.9230769230769231</v>
      </c>
      <c r="Y24" s="24">
        <f t="shared" si="0"/>
        <v>4.615384615384616</v>
      </c>
    </row>
    <row r="25" spans="1:25" s="25" customFormat="1" ht="14.25" customHeight="1">
      <c r="A25" s="15">
        <v>901</v>
      </c>
      <c r="B25" s="16" t="s">
        <v>0</v>
      </c>
      <c r="C25" s="17">
        <v>5</v>
      </c>
      <c r="D25" s="18">
        <v>5</v>
      </c>
      <c r="E25" s="19">
        <v>0</v>
      </c>
      <c r="F25" s="20">
        <v>3</v>
      </c>
      <c r="G25" s="20">
        <v>5</v>
      </c>
      <c r="H25" s="20">
        <v>5</v>
      </c>
      <c r="I25" s="20">
        <v>5</v>
      </c>
      <c r="J25" s="20">
        <v>5</v>
      </c>
      <c r="K25" s="21">
        <v>5</v>
      </c>
      <c r="L25" s="21">
        <v>3.4</v>
      </c>
      <c r="M25" s="21">
        <v>0</v>
      </c>
      <c r="N25" s="21">
        <v>5</v>
      </c>
      <c r="O25" s="21">
        <v>5</v>
      </c>
      <c r="P25" s="21">
        <v>5</v>
      </c>
      <c r="Q25" s="21">
        <v>5</v>
      </c>
      <c r="R25" s="21">
        <v>5</v>
      </c>
      <c r="S25" s="21">
        <v>5</v>
      </c>
      <c r="T25" s="21">
        <v>5</v>
      </c>
      <c r="U25" s="21">
        <v>2.5</v>
      </c>
      <c r="V25" s="22">
        <f t="shared" si="1"/>
        <v>78.9</v>
      </c>
      <c r="W25" s="20">
        <v>95</v>
      </c>
      <c r="X25" s="23">
        <f t="shared" si="3"/>
        <v>0.8305263157894738</v>
      </c>
      <c r="Y25" s="24">
        <f t="shared" si="0"/>
        <v>4.152631578947369</v>
      </c>
    </row>
    <row r="26" spans="1:25" s="25" customFormat="1" ht="21" customHeight="1">
      <c r="A26" s="15">
        <v>906</v>
      </c>
      <c r="B26" s="16" t="s">
        <v>1</v>
      </c>
      <c r="C26" s="17">
        <v>5</v>
      </c>
      <c r="D26" s="18">
        <v>5</v>
      </c>
      <c r="E26" s="19">
        <v>5</v>
      </c>
      <c r="F26" s="20">
        <v>5</v>
      </c>
      <c r="G26" s="20">
        <v>4</v>
      </c>
      <c r="H26" s="20">
        <v>5</v>
      </c>
      <c r="I26" s="20">
        <v>5</v>
      </c>
      <c r="J26" s="20">
        <v>5</v>
      </c>
      <c r="K26" s="21">
        <v>5</v>
      </c>
      <c r="L26" s="21">
        <v>0</v>
      </c>
      <c r="M26" s="21">
        <v>5</v>
      </c>
      <c r="N26" s="21">
        <v>5</v>
      </c>
      <c r="O26" s="21">
        <v>5</v>
      </c>
      <c r="P26" s="21">
        <v>5</v>
      </c>
      <c r="Q26" s="21">
        <v>5</v>
      </c>
      <c r="R26" s="21">
        <v>5</v>
      </c>
      <c r="S26" s="21">
        <v>5</v>
      </c>
      <c r="T26" s="21">
        <v>5</v>
      </c>
      <c r="U26" s="21">
        <v>5</v>
      </c>
      <c r="V26" s="22">
        <f t="shared" si="1"/>
        <v>89</v>
      </c>
      <c r="W26" s="20">
        <v>95</v>
      </c>
      <c r="X26" s="23">
        <f t="shared" si="3"/>
        <v>0.9368421052631579</v>
      </c>
      <c r="Y26" s="24">
        <f t="shared" si="0"/>
        <v>4.684210526315789</v>
      </c>
    </row>
    <row r="27" spans="1:25" s="25" customFormat="1" ht="15" customHeight="1">
      <c r="A27" s="15">
        <v>908</v>
      </c>
      <c r="B27" s="16" t="s">
        <v>2</v>
      </c>
      <c r="C27" s="17">
        <v>5</v>
      </c>
      <c r="D27" s="18">
        <v>5</v>
      </c>
      <c r="E27" s="19">
        <v>5</v>
      </c>
      <c r="F27" s="20">
        <v>5</v>
      </c>
      <c r="G27" s="20">
        <v>3</v>
      </c>
      <c r="H27" s="20">
        <v>5</v>
      </c>
      <c r="I27" s="20">
        <v>5</v>
      </c>
      <c r="J27" s="20">
        <v>5</v>
      </c>
      <c r="K27" s="21">
        <v>5</v>
      </c>
      <c r="L27" s="21">
        <v>0</v>
      </c>
      <c r="M27" s="21">
        <v>5</v>
      </c>
      <c r="N27" s="21">
        <v>5</v>
      </c>
      <c r="O27" s="21">
        <v>5</v>
      </c>
      <c r="P27" s="21">
        <v>5</v>
      </c>
      <c r="Q27" s="21">
        <v>5</v>
      </c>
      <c r="R27" s="21">
        <v>5</v>
      </c>
      <c r="S27" s="21">
        <v>5</v>
      </c>
      <c r="T27" s="21">
        <v>5</v>
      </c>
      <c r="U27" s="21">
        <v>2.5</v>
      </c>
      <c r="V27" s="22">
        <f t="shared" si="1"/>
        <v>85.5</v>
      </c>
      <c r="W27" s="20">
        <v>95</v>
      </c>
      <c r="X27" s="23">
        <f t="shared" si="3"/>
        <v>0.9</v>
      </c>
      <c r="Y27" s="24">
        <f t="shared" si="0"/>
        <v>4.5</v>
      </c>
    </row>
    <row r="28" spans="1:25" s="25" customFormat="1" ht="15.75">
      <c r="A28" s="15">
        <v>912</v>
      </c>
      <c r="B28" s="26" t="s">
        <v>3</v>
      </c>
      <c r="C28" s="17">
        <v>5</v>
      </c>
      <c r="D28" s="18">
        <v>0</v>
      </c>
      <c r="E28" s="19"/>
      <c r="F28" s="20"/>
      <c r="G28" s="20">
        <v>4</v>
      </c>
      <c r="H28" s="20"/>
      <c r="I28" s="20">
        <v>5</v>
      </c>
      <c r="J28" s="20">
        <v>5</v>
      </c>
      <c r="K28" s="21">
        <v>5</v>
      </c>
      <c r="L28" s="21">
        <v>5</v>
      </c>
      <c r="M28" s="21">
        <v>5</v>
      </c>
      <c r="N28" s="21">
        <v>5</v>
      </c>
      <c r="O28" s="21">
        <v>5</v>
      </c>
      <c r="P28" s="21">
        <v>5</v>
      </c>
      <c r="Q28" s="21">
        <v>5</v>
      </c>
      <c r="R28" s="21"/>
      <c r="S28" s="21">
        <v>5</v>
      </c>
      <c r="T28" s="21"/>
      <c r="U28" s="21"/>
      <c r="V28" s="22">
        <f t="shared" si="1"/>
        <v>59</v>
      </c>
      <c r="W28" s="20">
        <v>65</v>
      </c>
      <c r="X28" s="23">
        <f t="shared" si="3"/>
        <v>0.9076923076923077</v>
      </c>
      <c r="Y28" s="24">
        <f t="shared" si="0"/>
        <v>4.538461538461538</v>
      </c>
    </row>
    <row r="29" spans="1:25" s="25" customFormat="1" ht="15.75">
      <c r="A29" s="15">
        <v>913</v>
      </c>
      <c r="B29" s="26" t="s">
        <v>4</v>
      </c>
      <c r="C29" s="17">
        <v>5</v>
      </c>
      <c r="D29" s="18">
        <v>0</v>
      </c>
      <c r="E29" s="19"/>
      <c r="F29" s="20"/>
      <c r="G29" s="20">
        <v>4</v>
      </c>
      <c r="H29" s="20"/>
      <c r="I29" s="20">
        <v>5</v>
      </c>
      <c r="J29" s="20">
        <v>5</v>
      </c>
      <c r="K29" s="21">
        <v>5</v>
      </c>
      <c r="L29" s="21">
        <v>5</v>
      </c>
      <c r="M29" s="21">
        <v>5</v>
      </c>
      <c r="N29" s="21">
        <v>5</v>
      </c>
      <c r="O29" s="21">
        <v>5</v>
      </c>
      <c r="P29" s="21">
        <v>5</v>
      </c>
      <c r="Q29" s="21">
        <v>5</v>
      </c>
      <c r="R29" s="21"/>
      <c r="S29" s="21">
        <v>5</v>
      </c>
      <c r="T29" s="21"/>
      <c r="U29" s="21"/>
      <c r="V29" s="22">
        <f t="shared" si="1"/>
        <v>59</v>
      </c>
      <c r="W29" s="20">
        <v>65</v>
      </c>
      <c r="X29" s="23">
        <f t="shared" si="3"/>
        <v>0.9076923076923077</v>
      </c>
      <c r="Y29" s="24">
        <f t="shared" si="0"/>
        <v>4.538461538461538</v>
      </c>
    </row>
    <row r="30" spans="1:25" s="25" customFormat="1" ht="15.75" customHeight="1">
      <c r="A30" s="15">
        <v>919</v>
      </c>
      <c r="B30" s="16" t="s">
        <v>5</v>
      </c>
      <c r="C30" s="17">
        <v>5</v>
      </c>
      <c r="D30" s="18">
        <v>5</v>
      </c>
      <c r="E30" s="19"/>
      <c r="F30" s="20"/>
      <c r="G30" s="20">
        <v>5</v>
      </c>
      <c r="H30" s="20"/>
      <c r="I30" s="20">
        <v>5</v>
      </c>
      <c r="J30" s="20">
        <v>5</v>
      </c>
      <c r="K30" s="21">
        <v>5</v>
      </c>
      <c r="L30" s="21">
        <v>3.4</v>
      </c>
      <c r="M30" s="21">
        <v>5</v>
      </c>
      <c r="N30" s="21">
        <v>5</v>
      </c>
      <c r="O30" s="21">
        <v>5</v>
      </c>
      <c r="P30" s="21">
        <v>5</v>
      </c>
      <c r="Q30" s="21">
        <v>5</v>
      </c>
      <c r="R30" s="21"/>
      <c r="S30" s="21">
        <v>5</v>
      </c>
      <c r="T30" s="21"/>
      <c r="U30" s="21"/>
      <c r="V30" s="22">
        <f t="shared" si="1"/>
        <v>63.4</v>
      </c>
      <c r="W30" s="20">
        <v>65</v>
      </c>
      <c r="X30" s="23">
        <f t="shared" si="3"/>
        <v>0.9753846153846154</v>
      </c>
      <c r="Y30" s="24">
        <f t="shared" si="0"/>
        <v>4.876923076923077</v>
      </c>
    </row>
    <row r="31" spans="1:25" ht="15.75" customHeight="1">
      <c r="A31" s="13">
        <v>907</v>
      </c>
      <c r="B31" s="14" t="s">
        <v>53</v>
      </c>
      <c r="C31" s="8"/>
      <c r="D31" s="9"/>
      <c r="E31" s="10"/>
      <c r="F31" s="1"/>
      <c r="G31" s="1"/>
      <c r="H31" s="1"/>
      <c r="I31" s="1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11"/>
      <c r="X31" s="12"/>
      <c r="Y31" s="5"/>
    </row>
    <row r="32" spans="3:25" ht="15.75">
      <c r="C32" s="6">
        <f>SUM(C4:C31)</f>
        <v>135</v>
      </c>
      <c r="D32" s="6">
        <f>SUM(D4:D31)</f>
        <v>123</v>
      </c>
      <c r="E32" s="6">
        <f>SUM(E4:E30)</f>
        <v>10</v>
      </c>
      <c r="F32" s="6">
        <f>SUM(F4:F30)</f>
        <v>13</v>
      </c>
      <c r="G32" s="6">
        <f>SUM(G4:G31)</f>
        <v>116</v>
      </c>
      <c r="H32" s="6">
        <f>SUM(H4:H30)</f>
        <v>15</v>
      </c>
      <c r="I32" s="6">
        <f>SUM(I4:I31)</f>
        <v>135</v>
      </c>
      <c r="J32" s="6">
        <f>SUM(J4:J31)</f>
        <v>135</v>
      </c>
      <c r="K32" s="6">
        <f>SUM(K4:K31)</f>
        <v>135</v>
      </c>
      <c r="L32" s="6">
        <f>SUM(L4:L31)</f>
        <v>82</v>
      </c>
      <c r="M32" s="6">
        <f>SUM(M4:M30)</f>
        <v>105</v>
      </c>
      <c r="N32" s="6">
        <f>SUM(N4:N31)</f>
        <v>135</v>
      </c>
      <c r="O32" s="6">
        <f>SUM(O4:O31)</f>
        <v>135</v>
      </c>
      <c r="P32" s="6">
        <f>SUM(P4:P31)</f>
        <v>135</v>
      </c>
      <c r="Q32" s="6">
        <f>SUM(Q4:Q31)</f>
        <v>135</v>
      </c>
      <c r="R32" s="6">
        <f>SUM(R4:R30)</f>
        <v>15</v>
      </c>
      <c r="S32" s="6">
        <f>SUM(S4:S31)</f>
        <v>135</v>
      </c>
      <c r="T32" s="6">
        <f>SUM(T4:T30)</f>
        <v>15</v>
      </c>
      <c r="U32" s="6">
        <f>SUM(U4:U30)</f>
        <v>10</v>
      </c>
      <c r="V32" s="7">
        <f>SUM(V4:V30)</f>
        <v>1719.0000000000002</v>
      </c>
      <c r="W32" s="7">
        <f>SUM(W4:W31)</f>
        <v>1845</v>
      </c>
      <c r="X32" s="7">
        <f>SUM(X4:X31)</f>
        <v>25.21506072874494</v>
      </c>
      <c r="Y32" s="5">
        <f t="shared" si="0"/>
        <v>126.07530364372471</v>
      </c>
    </row>
    <row r="33" spans="2:25" ht="15">
      <c r="B33" s="2">
        <v>27</v>
      </c>
      <c r="C33" s="5">
        <f>C32/27</f>
        <v>5</v>
      </c>
      <c r="D33" s="5">
        <f>D32/27</f>
        <v>4.555555555555555</v>
      </c>
      <c r="E33" s="5">
        <f>E32/3</f>
        <v>3.3333333333333335</v>
      </c>
      <c r="F33" s="5">
        <f>F32/3</f>
        <v>4.333333333333333</v>
      </c>
      <c r="G33" s="5">
        <f>G32/27</f>
        <v>4.296296296296297</v>
      </c>
      <c r="H33" s="5">
        <f>H32/3</f>
        <v>5</v>
      </c>
      <c r="I33" s="5">
        <f aca="true" t="shared" si="4" ref="I33:Q33">I32/27</f>
        <v>5</v>
      </c>
      <c r="J33" s="5">
        <f t="shared" si="4"/>
        <v>5</v>
      </c>
      <c r="K33" s="5">
        <f t="shared" si="4"/>
        <v>5</v>
      </c>
      <c r="L33" s="5">
        <f t="shared" si="4"/>
        <v>3.037037037037037</v>
      </c>
      <c r="M33" s="5">
        <f t="shared" si="4"/>
        <v>3.888888888888889</v>
      </c>
      <c r="N33" s="5">
        <f t="shared" si="4"/>
        <v>5</v>
      </c>
      <c r="O33" s="5">
        <f t="shared" si="4"/>
        <v>5</v>
      </c>
      <c r="P33" s="5">
        <f t="shared" si="4"/>
        <v>5</v>
      </c>
      <c r="Q33" s="5">
        <f t="shared" si="4"/>
        <v>5</v>
      </c>
      <c r="R33" s="5">
        <f>R32/3</f>
        <v>5</v>
      </c>
      <c r="S33" s="5">
        <f>S32/27</f>
        <v>5</v>
      </c>
      <c r="T33" s="5">
        <f>T32/3</f>
        <v>5</v>
      </c>
      <c r="U33" s="5">
        <f>U32/3</f>
        <v>3.3333333333333335</v>
      </c>
      <c r="V33" s="5">
        <f>V32/27</f>
        <v>63.66666666666668</v>
      </c>
      <c r="W33" s="5">
        <f>W32/27</f>
        <v>68.33333333333333</v>
      </c>
      <c r="X33" s="5">
        <f>X32/27</f>
        <v>0.9338911381016645</v>
      </c>
      <c r="Y33" s="5">
        <f>Y32/27</f>
        <v>4.669455690508323</v>
      </c>
    </row>
  </sheetData>
  <sheetProtection/>
  <printOptions/>
  <pageMargins left="0" right="0" top="0.3937007874015748" bottom="0.1968503937007874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BUDG2</cp:lastModifiedBy>
  <cp:lastPrinted>2021-04-01T06:44:27Z</cp:lastPrinted>
  <dcterms:created xsi:type="dcterms:W3CDTF">2013-03-13T04:48:03Z</dcterms:created>
  <dcterms:modified xsi:type="dcterms:W3CDTF">2021-04-01T06:44:57Z</dcterms:modified>
  <cp:category/>
  <cp:version/>
  <cp:contentType/>
  <cp:contentStatus/>
</cp:coreProperties>
</file>